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רשימות נכסים\2024\Q1-2024\הבינלאומי\הנדסאים השתלמות\לשידור\"/>
    </mc:Choice>
  </mc:AlternateContent>
  <xr:revisionPtr revIDLastSave="0" documentId="13_ncr:1_{A6E7EEDC-F998-4583-B615-1514A04D46B6}" xr6:coauthVersionLast="36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, מב&quot;כ ויה&quot;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גרות חוב ממשלתיות" sheetId="14" r:id="rId14"/>
    <sheet name="לא סחיר א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, מב&quot;כ ויה&quot;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</sheets>
  <definedNames>
    <definedName name="_xlnm._FilterDatabase" localSheetId="5" hidden="1">'איגרות חוב'!$A$2:$AM$279</definedName>
    <definedName name="_xlnm._FilterDatabase" localSheetId="3" hidden="1">'איגרות חוב ממשלתיות'!$A$2:$AD$34</definedName>
    <definedName name="_xlnm._FilterDatabase" localSheetId="23" hidden="1">הלוואות!$A$2:$BD$54</definedName>
    <definedName name="_xlnm._FilterDatabase" localSheetId="30" hidden="1">'יתרות התחייבות להשקעה'!$A$2:$S$44</definedName>
    <definedName name="_xlnm._FilterDatabase" localSheetId="17" hidden="1">'לא סחיר איגרות חוב'!$A$2:$AP$21</definedName>
    <definedName name="_xlnm._FilterDatabase" localSheetId="6" hidden="1">'מניות, מב"כ ויה"ש'!$A$2:$AB$292</definedName>
    <definedName name="_xlnm._FilterDatabase" localSheetId="19" hidden="1">'קרנות השקעה'!$A$2:$AD$54</definedName>
    <definedName name="_xlnm._FilterDatabase" localSheetId="7" hidden="1">'קרנות סל'!$A$2:$AA$154</definedName>
  </definedNames>
  <calcPr calcId="191029"/>
</workbook>
</file>

<file path=xl/calcChain.xml><?xml version="1.0" encoding="utf-8"?>
<calcChain xmlns="http://schemas.openxmlformats.org/spreadsheetml/2006/main">
  <c r="B33" i="2" l="1"/>
  <c r="E33" i="2" s="1"/>
  <c r="K44" i="31" l="1"/>
  <c r="J44" i="31"/>
  <c r="I44" i="31"/>
  <c r="AD19" i="4"/>
  <c r="AD15" i="4"/>
  <c r="AD30" i="4"/>
  <c r="AD18" i="4"/>
  <c r="AD8" i="4"/>
  <c r="AD23" i="4"/>
  <c r="AD17" i="4"/>
  <c r="AD5" i="19"/>
  <c r="AD3" i="19"/>
  <c r="AD13" i="4"/>
  <c r="AD25" i="4"/>
  <c r="AD11" i="4"/>
  <c r="AD29" i="4"/>
  <c r="AD4" i="4"/>
  <c r="AD20" i="4"/>
  <c r="AD26" i="4"/>
  <c r="AD6" i="19"/>
  <c r="AD9" i="4"/>
  <c r="AD22" i="4"/>
  <c r="AD28" i="4"/>
  <c r="AD5" i="4"/>
  <c r="AD24" i="4"/>
  <c r="AD4" i="19"/>
  <c r="AD31" i="4"/>
  <c r="AD7" i="4"/>
  <c r="AD27" i="4"/>
  <c r="AD12" i="4"/>
  <c r="AD6" i="4"/>
  <c r="AD3" i="4"/>
  <c r="AD21" i="4"/>
  <c r="AD10" i="4"/>
  <c r="AD14" i="4"/>
  <c r="AD16" i="4"/>
  <c r="AD7" i="19"/>
</calcChain>
</file>

<file path=xl/sharedStrings.xml><?xml version="1.0" encoding="utf-8"?>
<sst xmlns="http://schemas.openxmlformats.org/spreadsheetml/2006/main" count="23302" uniqueCount="2189">
  <si>
    <t>התחלת טבלה</t>
  </si>
  <si>
    <t>סוף צידי קובץ</t>
  </si>
  <si>
    <t>קובץ דיווח עבור רשימת נכסים ברמת הנכס הבודד (חוזר גופים מוסדיים 2015-9-14)</t>
  </si>
  <si>
    <t/>
  </si>
  <si>
    <t>סוף צידי טבלה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</si>
  <si>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</si>
  <si>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</si>
  <si>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</si>
  <si>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</si>
  <si>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</si>
  <si>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 xml:space="preserve">01 </t>
  </si>
  <si>
    <t>יש לבחור את שנת הדיווח:</t>
  </si>
  <si>
    <t xml:space="preserve">2024 </t>
  </si>
  <si>
    <t>יש לבחור את הגוף המוסדי:</t>
  </si>
  <si>
    <t>החברה לניהול קרן ההשתלמות להנדסאים וטכנאים בע"מ</t>
  </si>
  <si>
    <t>ח.פ. הגוף המוסדי:</t>
  </si>
  <si>
    <t xml:space="preserve">520028556 </t>
  </si>
  <si>
    <t>שם הקובץ לשמירה</t>
  </si>
  <si>
    <t>פרטי האחראי על הדיווח בגוף המוסדי</t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</si>
  <si>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</si>
  <si>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</si>
  <si>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</si>
  <si>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</si>
  <si>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</si>
  <si>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סוף טבלה</t>
  </si>
  <si>
    <t>סוף מידע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</si>
  <si>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</si>
  <si>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</si>
  <si>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</si>
  <si>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</si>
  <si>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</si>
  <si>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</si>
  <si>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</si>
  <si>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</si>
  <si>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</si>
  <si>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</si>
  <si>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</si>
  <si>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</si>
  <si>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</si>
  <si>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</si>
  <si>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</si>
  <si>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</si>
  <si>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</si>
  <si>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</si>
  <si>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</si>
  <si>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</si>
  <si>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</si>
  <si>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</si>
  <si>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</si>
  <si>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</si>
  <si>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</si>
  <si>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</si>
  <si>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</si>
  <si>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</si>
  <si>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</si>
  <si>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</si>
  <si>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</si>
  <si>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</si>
  <si>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</si>
  <si>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</si>
  <si>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</si>
  <si>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</si>
  <si>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</si>
  <si>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</si>
  <si>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</si>
  <si>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</si>
  <si>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</si>
  <si>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</si>
  <si>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</si>
  <si>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</si>
  <si>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</si>
  <si>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</si>
  <si>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</si>
  <si>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</si>
  <si>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</si>
  <si>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 ש"ח)</t>
  </si>
  <si>
    <t>שיעור מנכסי אפיק ההשקעה</t>
  </si>
  <si>
    <t>שיעור מסך נכסי ההשקעה</t>
  </si>
  <si>
    <t xml:space="preserve">290 </t>
  </si>
  <si>
    <t>31-046</t>
  </si>
  <si>
    <t>סימול בנק</t>
  </si>
  <si>
    <t>מזומן ועו"ש בש"ח</t>
  </si>
  <si>
    <t>ישראל</t>
  </si>
  <si>
    <t>לא</t>
  </si>
  <si>
    <t>ilA</t>
  </si>
  <si>
    <t>מעלות S&amp;P</t>
  </si>
  <si>
    <t>שקל חדש</t>
  </si>
  <si>
    <t>מזומן ועו"ש נקוב במט"ח</t>
  </si>
  <si>
    <t>כתר דני</t>
  </si>
  <si>
    <t>פרנק שווצרי</t>
  </si>
  <si>
    <t>כתר נורבגי</t>
  </si>
  <si>
    <t>יין יפני</t>
  </si>
  <si>
    <t>אירו</t>
  </si>
  <si>
    <t>דולר אמריקאי</t>
  </si>
  <si>
    <t>לירה שטרלינג</t>
  </si>
  <si>
    <t>פק"מ לתקופה של עד שלושה חודשים</t>
  </si>
  <si>
    <t>A2.il</t>
  </si>
  <si>
    <t>מידרוג Moodys</t>
  </si>
  <si>
    <t xml:space="preserve">1318 </t>
  </si>
  <si>
    <t>דולר הונג קונג</t>
  </si>
  <si>
    <t xml:space="preserve">1384 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</si>
  <si>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</si>
  <si>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</si>
  <si>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</si>
  <si>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</si>
  <si>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</si>
  <si>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</si>
  <si>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</si>
  <si>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</si>
  <si>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</si>
  <si>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</si>
  <si>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</si>
  <si>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</si>
  <si>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</si>
  <si>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</si>
  <si>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</si>
  <si>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שקלית 0142</t>
  </si>
  <si>
    <t>לא צמוד למדד המחירים לצרכן ריבית קבועה</t>
  </si>
  <si>
    <t>TASE</t>
  </si>
  <si>
    <t>RF</t>
  </si>
  <si>
    <t>NR</t>
  </si>
  <si>
    <t>31/01/2042</t>
  </si>
  <si>
    <t>ממשל צמודה 1025</t>
  </si>
  <si>
    <t>צמוד למדד המחירים לצרכן בריבית קבועה</t>
  </si>
  <si>
    <t>31/10/2025</t>
  </si>
  <si>
    <t>ממשל שקלית 0327</t>
  </si>
  <si>
    <t>31/03/2027</t>
  </si>
  <si>
    <t>ממשל צמודה 0527</t>
  </si>
  <si>
    <t>31/05/2027</t>
  </si>
  <si>
    <t>בנק ישראל</t>
  </si>
  <si>
    <t>ממשל שקלית 0928</t>
  </si>
  <si>
    <t>28/09/2028</t>
  </si>
  <si>
    <t>ממשל צמודה 0529</t>
  </si>
  <si>
    <t>31/05/2029</t>
  </si>
  <si>
    <t>ממשל שקלית 0330</t>
  </si>
  <si>
    <t>31/03/2030</t>
  </si>
  <si>
    <t>ממשל צמודה 1131</t>
  </si>
  <si>
    <t>30/11/2031</t>
  </si>
  <si>
    <t>ממשל שקלית 0537</t>
  </si>
  <si>
    <t>31/05/2037</t>
  </si>
  <si>
    <t>ממשל שקלית 0432</t>
  </si>
  <si>
    <t>30/04/2032</t>
  </si>
  <si>
    <t>524 .מ.ק.מ</t>
  </si>
  <si>
    <t>מק"מ קצר משנים עשר חודשים</t>
  </si>
  <si>
    <t>08/05/2024</t>
  </si>
  <si>
    <t>614 .מ.ק.מ</t>
  </si>
  <si>
    <t>05/06/2024</t>
  </si>
  <si>
    <t>714 .מ.ק.מ</t>
  </si>
  <si>
    <t>03/07/2024</t>
  </si>
  <si>
    <t>ממשל שקלית 0229</t>
  </si>
  <si>
    <t>28/02/2029</t>
  </si>
  <si>
    <t>914 .מ.ק.מ</t>
  </si>
  <si>
    <t>04/09/2024</t>
  </si>
  <si>
    <t>1214 .מ.ק.מ</t>
  </si>
  <si>
    <t>04/12/2024</t>
  </si>
  <si>
    <t>UNITED STATES OF AMERICA</t>
  </si>
  <si>
    <t>T 3 3/8 05/15/3</t>
  </si>
  <si>
    <t xml:space="preserve">US91282CHC82 </t>
  </si>
  <si>
    <t>נקוב במט"ח</t>
  </si>
  <si>
    <t>חו"ל</t>
  </si>
  <si>
    <t>ארה"ב</t>
  </si>
  <si>
    <t>AMEX</t>
  </si>
  <si>
    <t>15/05/2033</t>
  </si>
  <si>
    <t>T 3 7/8 08/15/3</t>
  </si>
  <si>
    <t xml:space="preserve">US91282CHT18 </t>
  </si>
  <si>
    <t>Aaa</t>
  </si>
  <si>
    <t>MOODYS</t>
  </si>
  <si>
    <t>15/08/2033</t>
  </si>
  <si>
    <t>ISRAEL 3 1/4 01</t>
  </si>
  <si>
    <t xml:space="preserve">US46513YJH27 </t>
  </si>
  <si>
    <t>אחר</t>
  </si>
  <si>
    <t>17/01/2028</t>
  </si>
  <si>
    <t>ISRAEL 6 1/4 11</t>
  </si>
  <si>
    <t xml:space="preserve">XS2722281081 </t>
  </si>
  <si>
    <t>NYSE</t>
  </si>
  <si>
    <t>21/11/2027</t>
  </si>
  <si>
    <t>ISRAEL 5 3/8 03</t>
  </si>
  <si>
    <t xml:space="preserve">US46514BRN90 </t>
  </si>
  <si>
    <t>12/03/2029</t>
  </si>
  <si>
    <t>T 4 02/15/34</t>
  </si>
  <si>
    <t xml:space="preserve">US91282CJZ59 </t>
  </si>
  <si>
    <t>15/02/2034</t>
  </si>
  <si>
    <t>מספר מנפיק</t>
  </si>
  <si>
    <t>סוג מספר מזהה מנפיק</t>
  </si>
  <si>
    <t>סוג מספר נייר ערך</t>
  </si>
  <si>
    <t>ענף מסחר</t>
  </si>
  <si>
    <t>בעל עניין/צד קשור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</si>
  <si>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</si>
  <si>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</si>
  <si>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</si>
  <si>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</si>
  <si>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</si>
  <si>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</si>
  <si>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יוחננוף</t>
  </si>
  <si>
    <t xml:space="preserve">511344186 </t>
  </si>
  <si>
    <t>ח.פ.</t>
  </si>
  <si>
    <t>יוחננוף אגח א</t>
  </si>
  <si>
    <t>לא צמוד למדד המחירים לצרכן</t>
  </si>
  <si>
    <t>סחיר</t>
  </si>
  <si>
    <t>רשתות שיווק</t>
  </si>
  <si>
    <t>A1.il</t>
  </si>
  <si>
    <t>נייר ערך</t>
  </si>
  <si>
    <t>01/07/2032</t>
  </si>
  <si>
    <t>החוב לא נחות</t>
  </si>
  <si>
    <t>מגדל ביטוח גיוס הון בע"מ</t>
  </si>
  <si>
    <t xml:space="preserve">513230029 </t>
  </si>
  <si>
    <t>מגדל הון אגח ח</t>
  </si>
  <si>
    <t>ביטוח</t>
  </si>
  <si>
    <t>31/12/2034</t>
  </si>
  <si>
    <t>מימון ישיר</t>
  </si>
  <si>
    <t xml:space="preserve">513893123 </t>
  </si>
  <si>
    <t>מימון ישיר אגח ג</t>
  </si>
  <si>
    <t>צמוד למדד המחירים לצרכן</t>
  </si>
  <si>
    <t>אשראי חוץ בנקאי</t>
  </si>
  <si>
    <t>31/12/2025</t>
  </si>
  <si>
    <t>מניבים ריט</t>
  </si>
  <si>
    <t xml:space="preserve">515327120 </t>
  </si>
  <si>
    <t>מניבים ריט אגחב</t>
  </si>
  <si>
    <t>נדל"ן מניב בישראל</t>
  </si>
  <si>
    <t>31/12/2027</t>
  </si>
  <si>
    <t>תמר פטרוליום</t>
  </si>
  <si>
    <t xml:space="preserve">515334662 </t>
  </si>
  <si>
    <t>תמר פטרו אגח א</t>
  </si>
  <si>
    <t>צמוד למט"ח</t>
  </si>
  <si>
    <t>חיפושי נפט וגז</t>
  </si>
  <si>
    <t>30/08/2028</t>
  </si>
  <si>
    <t>תמר פטרו אגח ב</t>
  </si>
  <si>
    <t>אדגר השקעות</t>
  </si>
  <si>
    <t xml:space="preserve">520035171 </t>
  </si>
  <si>
    <t>אדגר אגח ט</t>
  </si>
  <si>
    <t>נדל"ן מניב בחו"ל</t>
  </si>
  <si>
    <t>01/07/2025</t>
  </si>
  <si>
    <t>אדגר אגח יא</t>
  </si>
  <si>
    <t>איידיאיי הנפקות</t>
  </si>
  <si>
    <t xml:space="preserve">514486042 </t>
  </si>
  <si>
    <t>איידיאייהנ הת ה</t>
  </si>
  <si>
    <t>15/11/2028</t>
  </si>
  <si>
    <t>איידיאייהנ הת ו</t>
  </si>
  <si>
    <t>15/12/2031</t>
  </si>
  <si>
    <t>אנלייט אנרגיה</t>
  </si>
  <si>
    <t xml:space="preserve">520041146 </t>
  </si>
  <si>
    <t>אנלייט אנ אגח ד</t>
  </si>
  <si>
    <t>אנרגיה מתחדשת</t>
  </si>
  <si>
    <t>02/09/2029</t>
  </si>
  <si>
    <t>אנלייט אנר אג ג</t>
  </si>
  <si>
    <t>01/09/2028</t>
  </si>
  <si>
    <t>אנלייט אנר אגחו</t>
  </si>
  <si>
    <t>01/09/2026</t>
  </si>
  <si>
    <t>אפי נכסים</t>
  </si>
  <si>
    <t xml:space="preserve">510560188 </t>
  </si>
  <si>
    <t>אפי נכסים אגחיד</t>
  </si>
  <si>
    <t>30/03/2031</t>
  </si>
  <si>
    <t>אפריקה נכס אגח ח</t>
  </si>
  <si>
    <t>15/10/2026</t>
  </si>
  <si>
    <t>פתאל החזקות</t>
  </si>
  <si>
    <t xml:space="preserve">512607888 </t>
  </si>
  <si>
    <t>פתאל החז אגח ג</t>
  </si>
  <si>
    <t>מלונאות ותיירות</t>
  </si>
  <si>
    <t>31/08/2031</t>
  </si>
  <si>
    <t>פתאל החז אגח ד</t>
  </si>
  <si>
    <t>31/12/2032</t>
  </si>
  <si>
    <t>אאורה</t>
  </si>
  <si>
    <t xml:space="preserve">520038274 </t>
  </si>
  <si>
    <t>אאורה אגח טו</t>
  </si>
  <si>
    <t>בנייה</t>
  </si>
  <si>
    <t>A3.il</t>
  </si>
  <si>
    <t>31/12/2024</t>
  </si>
  <si>
    <t>אלקטרה נדלן</t>
  </si>
  <si>
    <t xml:space="preserve">510607328 </t>
  </si>
  <si>
    <t>אלקטרהנדלן אגחו</t>
  </si>
  <si>
    <t>30/05/2030</t>
  </si>
  <si>
    <t>בי קומיוניקיישנס</t>
  </si>
  <si>
    <t xml:space="preserve">512832742 </t>
  </si>
  <si>
    <t>בי קומיונק אגחו</t>
  </si>
  <si>
    <t>תקשורת ומדיה</t>
  </si>
  <si>
    <t>30/11/2026</t>
  </si>
  <si>
    <t>בית זיקוק אשדוד</t>
  </si>
  <si>
    <t xml:space="preserve">513775163 </t>
  </si>
  <si>
    <t>בית זיקוק אגח 2</t>
  </si>
  <si>
    <t>אנרגיה</t>
  </si>
  <si>
    <t>30/04/2029</t>
  </si>
  <si>
    <t>דליה חברות לאנרגיה</t>
  </si>
  <si>
    <t xml:space="preserve">516269248 </t>
  </si>
  <si>
    <t>דליה אגח ב</t>
  </si>
  <si>
    <t>01/10/2034</t>
  </si>
  <si>
    <t>דלק קבוצה</t>
  </si>
  <si>
    <t xml:space="preserve">520044322 </t>
  </si>
  <si>
    <t>דלק קב אגח לז</t>
  </si>
  <si>
    <t>31/01/2029</t>
  </si>
  <si>
    <t>קרדן נדלן</t>
  </si>
  <si>
    <t xml:space="preserve">520041005 </t>
  </si>
  <si>
    <t>קרדן נדלן אגח ה</t>
  </si>
  <si>
    <t>31/12/2028</t>
  </si>
  <si>
    <t>חברת החשמל לישראל בע"מ</t>
  </si>
  <si>
    <t xml:space="preserve">520000472 </t>
  </si>
  <si>
    <t>חברת חשמל אגח 27</t>
  </si>
  <si>
    <t>Aa1.il</t>
  </si>
  <si>
    <t>12/04/2029</t>
  </si>
  <si>
    <t>חשמל אגח 31</t>
  </si>
  <si>
    <t>21/09/2031</t>
  </si>
  <si>
    <t>חשמל אגח 32</t>
  </si>
  <si>
    <t>22/07/2027</t>
  </si>
  <si>
    <t>חשמל אגח 33</t>
  </si>
  <si>
    <t>30/05/2036</t>
  </si>
  <si>
    <t>חשמל אגח 34</t>
  </si>
  <si>
    <t>12/06/2033</t>
  </si>
  <si>
    <t>חשמל אגח 35</t>
  </si>
  <si>
    <t>12/06/2037</t>
  </si>
  <si>
    <t>עזריאלי קבוצה</t>
  </si>
  <si>
    <t xml:space="preserve">510960719 </t>
  </si>
  <si>
    <t>עזריאלי אגח ד</t>
  </si>
  <si>
    <t>05/07/2030</t>
  </si>
  <si>
    <t>עזריאלי אגח ה</t>
  </si>
  <si>
    <t>30/06/2028</t>
  </si>
  <si>
    <t>ישראכרט בע"מ</t>
  </si>
  <si>
    <t xml:space="preserve">510706153 </t>
  </si>
  <si>
    <t>ישראכרט אגח ב</t>
  </si>
  <si>
    <t>שרותים פיננסיים</t>
  </si>
  <si>
    <t>Aa2.il</t>
  </si>
  <si>
    <t>31/03/2028</t>
  </si>
  <si>
    <t>ביג</t>
  </si>
  <si>
    <t xml:space="preserve">513623314 </t>
  </si>
  <si>
    <t>ביג אגח טו</t>
  </si>
  <si>
    <t>Aa3.il</t>
  </si>
  <si>
    <t>31/01/2030</t>
  </si>
  <si>
    <t>ביג אגח יח</t>
  </si>
  <si>
    <t>תומר אנרגיה</t>
  </si>
  <si>
    <t xml:space="preserve">514837111 </t>
  </si>
  <si>
    <t>דלק תמלוגים אגח א</t>
  </si>
  <si>
    <t>סלע קפיטל נדלן</t>
  </si>
  <si>
    <t xml:space="preserve">513992529 </t>
  </si>
  <si>
    <t>סלע נדלן אגח ג</t>
  </si>
  <si>
    <t>13/04/2029</t>
  </si>
  <si>
    <t>הפניקס גיוסי הו</t>
  </si>
  <si>
    <t xml:space="preserve">514290345 </t>
  </si>
  <si>
    <t>פניקס הון אגחטו</t>
  </si>
  <si>
    <t>30/06/2033</t>
  </si>
  <si>
    <t>פניקס הון התחייבות ה</t>
  </si>
  <si>
    <t>31/10/2029</t>
  </si>
  <si>
    <t>אורון קבוצה</t>
  </si>
  <si>
    <t xml:space="preserve">513432765 </t>
  </si>
  <si>
    <t>אורון אגח ב</t>
  </si>
  <si>
    <t>Baa1.il</t>
  </si>
  <si>
    <t>30/09/2025</t>
  </si>
  <si>
    <t>מויניאן</t>
  </si>
  <si>
    <t xml:space="preserve">1858676 </t>
  </si>
  <si>
    <t>מויניאן אגח ב</t>
  </si>
  <si>
    <t>Baa2.il</t>
  </si>
  <si>
    <t>30/12/2024</t>
  </si>
  <si>
    <t>הרץ פרופרטיס גרופ</t>
  </si>
  <si>
    <t xml:space="preserve">1957081 </t>
  </si>
  <si>
    <t>הרץ פרופר אגח ב</t>
  </si>
  <si>
    <t>Caa1.il</t>
  </si>
  <si>
    <t>01/03/2026</t>
  </si>
  <si>
    <t>אנרגיקס</t>
  </si>
  <si>
    <t xml:space="preserve">513901371 </t>
  </si>
  <si>
    <t>אנרג'יקס אג ב</t>
  </si>
  <si>
    <t>01/08/2027</t>
  </si>
  <si>
    <t>אנרג'יקס אגח א</t>
  </si>
  <si>
    <t>01/08/2030</t>
  </si>
  <si>
    <t>אשדר</t>
  </si>
  <si>
    <t xml:space="preserve">510609761 </t>
  </si>
  <si>
    <t>אשדר אגח ד</t>
  </si>
  <si>
    <t>01/07/2024</t>
  </si>
  <si>
    <t>אשדר אגח ה</t>
  </si>
  <si>
    <t>01/08/2024</t>
  </si>
  <si>
    <t>אשטרום נכסים</t>
  </si>
  <si>
    <t xml:space="preserve">520036617 </t>
  </si>
  <si>
    <t>אשטרום נכ אגח14</t>
  </si>
  <si>
    <t>01/01/2034</t>
  </si>
  <si>
    <t>אשטרום נכסים אגח 10</t>
  </si>
  <si>
    <t>02/01/2028</t>
  </si>
  <si>
    <t>אשטרום קבוצה</t>
  </si>
  <si>
    <t xml:space="preserve">510381601 </t>
  </si>
  <si>
    <t>אשטרום קב אגח ד</t>
  </si>
  <si>
    <t>31/12/2029</t>
  </si>
  <si>
    <t>אשטרום קבוצה אגח ג</t>
  </si>
  <si>
    <t>15/01/2029</t>
  </si>
  <si>
    <t>ג'י סיטי בעמ</t>
  </si>
  <si>
    <t xml:space="preserve">520033234 </t>
  </si>
  <si>
    <t>ג'י סיטי אגח יח</t>
  </si>
  <si>
    <t>30/09/2031</t>
  </si>
  <si>
    <t>נכסים ובנין</t>
  </si>
  <si>
    <t xml:space="preserve">520025438 </t>
  </si>
  <si>
    <t>נכסים ובנ אגח י</t>
  </si>
  <si>
    <t>01/07/2029</t>
  </si>
  <si>
    <t>נכסים ובנין אגח ד</t>
  </si>
  <si>
    <t>נכסים ובנין אגח ט</t>
  </si>
  <si>
    <t>ספנסר אקוויטי גרופ לימיטד</t>
  </si>
  <si>
    <t xml:space="preserve">1838863 </t>
  </si>
  <si>
    <t>ספנסר אגח ד</t>
  </si>
  <si>
    <t>31/08/2029</t>
  </si>
  <si>
    <t>שיכון ובינוי</t>
  </si>
  <si>
    <t xml:space="preserve">520036104 </t>
  </si>
  <si>
    <t>שכון ובי אגח 6</t>
  </si>
  <si>
    <t>01/04/2025</t>
  </si>
  <si>
    <t>שכון ובי אגח 7</t>
  </si>
  <si>
    <t>שכון ובי אגח 9</t>
  </si>
  <si>
    <t>31/03/2031</t>
  </si>
  <si>
    <t>שכון ובינוי אגח 8</t>
  </si>
  <si>
    <t>01/05/2029</t>
  </si>
  <si>
    <t>או.פי.סי אנרגיה</t>
  </si>
  <si>
    <t xml:space="preserve">514401702 </t>
  </si>
  <si>
    <t>או פי סי אגח ב</t>
  </si>
  <si>
    <t>ilA-</t>
  </si>
  <si>
    <t>01/10/2028</t>
  </si>
  <si>
    <t>או.פי.סי אגח ג</t>
  </si>
  <si>
    <t>01/09/2030</t>
  </si>
  <si>
    <t>אספן גרופ</t>
  </si>
  <si>
    <t xml:space="preserve">520037540 </t>
  </si>
  <si>
    <t>אספן גרופ אגח ח</t>
  </si>
  <si>
    <t>ג'י סיטי אגח יא</t>
  </si>
  <si>
    <t>30/09/2024</t>
  </si>
  <si>
    <t>ג'י סיטי אגח יב</t>
  </si>
  <si>
    <t>30/06/2027</t>
  </si>
  <si>
    <t>ג'י סיטי אגח יג</t>
  </si>
  <si>
    <t>דה זראסאי גרופ לטד</t>
  </si>
  <si>
    <t xml:space="preserve">1744984 </t>
  </si>
  <si>
    <t>דה זראסאי אגח ג</t>
  </si>
  <si>
    <t>15/11/2027</t>
  </si>
  <si>
    <t>מגוריט ישראל בע"מ</t>
  </si>
  <si>
    <t xml:space="preserve">515434074 </t>
  </si>
  <si>
    <t>מגוריט אגח ב</t>
  </si>
  <si>
    <t>מגוריט אגח ג</t>
  </si>
  <si>
    <t>מגוריט אגח ד</t>
  </si>
  <si>
    <t>מגוריט אגח ה</t>
  </si>
  <si>
    <t>30/09/2026</t>
  </si>
  <si>
    <t>נאוויטס פטרוליום</t>
  </si>
  <si>
    <t xml:space="preserve">550263107 </t>
  </si>
  <si>
    <t>נאוויטס פט אגחג</t>
  </si>
  <si>
    <t>15/10/2028</t>
  </si>
  <si>
    <t>נאוויטס פט אגחה</t>
  </si>
  <si>
    <t>נאוויטס פט אגחו</t>
  </si>
  <si>
    <t>30/09/2029</t>
  </si>
  <si>
    <t>צרפתי</t>
  </si>
  <si>
    <t xml:space="preserve">520039090 </t>
  </si>
  <si>
    <t>צרפתי אגח יא</t>
  </si>
  <si>
    <t>רני צים</t>
  </si>
  <si>
    <t xml:space="preserve">514353671 </t>
  </si>
  <si>
    <t>רני צים אגח ב</t>
  </si>
  <si>
    <t>01/03/2028</t>
  </si>
  <si>
    <t>אלבר שירותי מימונית</t>
  </si>
  <si>
    <t xml:space="preserve">512025891 </t>
  </si>
  <si>
    <t>אלבר אגח יז</t>
  </si>
  <si>
    <t>שרותים</t>
  </si>
  <si>
    <t>ilA+</t>
  </si>
  <si>
    <t>20/01/2027</t>
  </si>
  <si>
    <t>אלבר אגח יח</t>
  </si>
  <si>
    <t>13/01/2027</t>
  </si>
  <si>
    <t>אלון רבוע כחול</t>
  </si>
  <si>
    <t xml:space="preserve">520042847 </t>
  </si>
  <si>
    <t>אלון רבוע אגח ו</t>
  </si>
  <si>
    <t>השקעה ואחזקות</t>
  </si>
  <si>
    <t>אלון רבוע אגח ז</t>
  </si>
  <si>
    <t>אלקטרה</t>
  </si>
  <si>
    <t xml:space="preserve">520028911 </t>
  </si>
  <si>
    <t>אלקטרה אגח ה</t>
  </si>
  <si>
    <t>10/01/2031</t>
  </si>
  <si>
    <t>בתי זיקוק</t>
  </si>
  <si>
    <t xml:space="preserve">520036658 </t>
  </si>
  <si>
    <t>בזן אגח ה</t>
  </si>
  <si>
    <t>30/06/2024</t>
  </si>
  <si>
    <t>בזן אגח ט</t>
  </si>
  <si>
    <t>בזן אגח י</t>
  </si>
  <si>
    <t>25/09/2031</t>
  </si>
  <si>
    <t>בזן אגח יב</t>
  </si>
  <si>
    <t>25/09/2029</t>
  </si>
  <si>
    <t>ג'נריישן קפיטל בע"מ</t>
  </si>
  <si>
    <t xml:space="preserve">515846558 </t>
  </si>
  <si>
    <t>ג'נרישן קפ אגח ג</t>
  </si>
  <si>
    <t>30/09/2033</t>
  </si>
  <si>
    <t>ג'נרישן קפ אגחב</t>
  </si>
  <si>
    <t>30/06/2031</t>
  </si>
  <si>
    <t>חברה לישראל</t>
  </si>
  <si>
    <t xml:space="preserve">520028010 </t>
  </si>
  <si>
    <t>חברה לישראל אגח 14</t>
  </si>
  <si>
    <t>מגה אור</t>
  </si>
  <si>
    <t xml:space="preserve">513257873 </t>
  </si>
  <si>
    <t>מגה אור אגח ו</t>
  </si>
  <si>
    <t>30/06/2026</t>
  </si>
  <si>
    <t>ממן</t>
  </si>
  <si>
    <t xml:space="preserve">520036435 </t>
  </si>
  <si>
    <t>ממן אגח ג</t>
  </si>
  <si>
    <t>סלקום</t>
  </si>
  <si>
    <t xml:space="preserve">511930125 </t>
  </si>
  <si>
    <t>סלקום אגח יב</t>
  </si>
  <si>
    <t>05/01/2028</t>
  </si>
  <si>
    <t>סלקום אגח יג</t>
  </si>
  <si>
    <t>06/01/2030</t>
  </si>
  <si>
    <t>פז נפט</t>
  </si>
  <si>
    <t xml:space="preserve">510216054 </t>
  </si>
  <si>
    <t>פז נפט אגח ו</t>
  </si>
  <si>
    <t>30/11/2028</t>
  </si>
  <si>
    <t>קיסטון אינפרא</t>
  </si>
  <si>
    <t xml:space="preserve">515983476 </t>
  </si>
  <si>
    <t>קיסטון ריט אגח א</t>
  </si>
  <si>
    <t>31/12/2031</t>
  </si>
  <si>
    <t>איי.סי.אל</t>
  </si>
  <si>
    <t xml:space="preserve">520027830 </t>
  </si>
  <si>
    <t>אייסיאל אגח ז</t>
  </si>
  <si>
    <t>כימיה גומי ופלסטיק</t>
  </si>
  <si>
    <t>ilAA</t>
  </si>
  <si>
    <t>אלביט מערכות</t>
  </si>
  <si>
    <t xml:space="preserve">520043027 </t>
  </si>
  <si>
    <t>אלביט מע' אגח ב</t>
  </si>
  <si>
    <t>ביטחוניות</t>
  </si>
  <si>
    <t>אמות</t>
  </si>
  <si>
    <t xml:space="preserve">520026683 </t>
  </si>
  <si>
    <t>אמות אגח ז</t>
  </si>
  <si>
    <t>05/01/2032</t>
  </si>
  <si>
    <t>אמות אגח ח</t>
  </si>
  <si>
    <t>אקויטל</t>
  </si>
  <si>
    <t xml:space="preserve">520030859 </t>
  </si>
  <si>
    <t>אקויטל אגח 3</t>
  </si>
  <si>
    <t>25/07/2034</t>
  </si>
  <si>
    <t>איירפורט סיטי</t>
  </si>
  <si>
    <t xml:space="preserve">511659401 </t>
  </si>
  <si>
    <t>ארפורט אגח י</t>
  </si>
  <si>
    <t>ביג אגח טז</t>
  </si>
  <si>
    <t>28/08/2028</t>
  </si>
  <si>
    <t>ביג אגח יא</t>
  </si>
  <si>
    <t>20/10/2027</t>
  </si>
  <si>
    <t>ביג אגח יז</t>
  </si>
  <si>
    <t>גב ים</t>
  </si>
  <si>
    <t xml:space="preserve">520001736 </t>
  </si>
  <si>
    <t>גב ים אגח ו</t>
  </si>
  <si>
    <t>31/03/2026</t>
  </si>
  <si>
    <t>גב ים אגח ח</t>
  </si>
  <si>
    <t>30/06/2034</t>
  </si>
  <si>
    <t>גב ים אגח ט</t>
  </si>
  <si>
    <t>הפניקס אחזקות</t>
  </si>
  <si>
    <t xml:space="preserve">520017450 </t>
  </si>
  <si>
    <t>הפניקס אגח 5</t>
  </si>
  <si>
    <t>01/05/2030</t>
  </si>
  <si>
    <t>הפניקס אגח 6</t>
  </si>
  <si>
    <t>ישראמקו יהש</t>
  </si>
  <si>
    <t xml:space="preserve">550010003 </t>
  </si>
  <si>
    <t>ישראמקו אגח א</t>
  </si>
  <si>
    <t>10/10/2025</t>
  </si>
  <si>
    <t>ישראמקו אגח ג</t>
  </si>
  <si>
    <t>10/10/2030</t>
  </si>
  <si>
    <t>ישרס</t>
  </si>
  <si>
    <t xml:space="preserve">520017807 </t>
  </si>
  <si>
    <t>ישרס אגח יח</t>
  </si>
  <si>
    <t>10/04/2030</t>
  </si>
  <si>
    <t>מבנה</t>
  </si>
  <si>
    <t xml:space="preserve">520024126 </t>
  </si>
  <si>
    <t>מבנה אגח כה</t>
  </si>
  <si>
    <t>מבני תעש אגח כד</t>
  </si>
  <si>
    <t>31/12/2030</t>
  </si>
  <si>
    <t>מליסרון</t>
  </si>
  <si>
    <t xml:space="preserve">520037789 </t>
  </si>
  <si>
    <t>מליסרון אגח טו</t>
  </si>
  <si>
    <t>מליסרון אגח יח</t>
  </si>
  <si>
    <t>02/07/2028</t>
  </si>
  <si>
    <t>מליסרון אגח כא</t>
  </si>
  <si>
    <t>01/01/2037</t>
  </si>
  <si>
    <t>סילברסטין נכסים לימיטד</t>
  </si>
  <si>
    <t xml:space="preserve">1970336 </t>
  </si>
  <si>
    <t>סילברסטין אגח א</t>
  </si>
  <si>
    <t>רבוע כחול נדלן</t>
  </si>
  <si>
    <t xml:space="preserve">513765859 </t>
  </si>
  <si>
    <t>רבוע נדלן אגח ז</t>
  </si>
  <si>
    <t>רבוע נדלן אגח ח</t>
  </si>
  <si>
    <t>31/10/2028</t>
  </si>
  <si>
    <t>1 ריט</t>
  </si>
  <si>
    <t xml:space="preserve">513821488 </t>
  </si>
  <si>
    <t>ריט 1 אגח ה</t>
  </si>
  <si>
    <t>20/09/2028</t>
  </si>
  <si>
    <t>ריט 1 אגח ו</t>
  </si>
  <si>
    <t>שופרסל</t>
  </si>
  <si>
    <t xml:space="preserve">520022732 </t>
  </si>
  <si>
    <t>שופרסל אגח ו</t>
  </si>
  <si>
    <t>08/10/2028</t>
  </si>
  <si>
    <t>שופרסל אגח ז</t>
  </si>
  <si>
    <t>20/08/2030</t>
  </si>
  <si>
    <t>שלמה החזקות</t>
  </si>
  <si>
    <t xml:space="preserve">520034372 </t>
  </si>
  <si>
    <t>שלמה החז אגח יז</t>
  </si>
  <si>
    <t>21/06/2026</t>
  </si>
  <si>
    <t>שלמה החז אגח יח</t>
  </si>
  <si>
    <t>אדמה פתרונות לחקלאות בע"מ</t>
  </si>
  <si>
    <t xml:space="preserve">520043605 </t>
  </si>
  <si>
    <t>אדמה אגח ב</t>
  </si>
  <si>
    <t>ilAA-</t>
  </si>
  <si>
    <t>30/11/2036</t>
  </si>
  <si>
    <t>אלוני חץ</t>
  </si>
  <si>
    <t xml:space="preserve">520038506 </t>
  </si>
  <si>
    <t>אלוני חץ אגח ט</t>
  </si>
  <si>
    <t>28/02/2027</t>
  </si>
  <si>
    <t>אלוני חץ אגח טו</t>
  </si>
  <si>
    <t>01/03/2037</t>
  </si>
  <si>
    <t>אלוני חץ אגח יב</t>
  </si>
  <si>
    <t>28/02/2031</t>
  </si>
  <si>
    <t>אלוני חץ אגח יג</t>
  </si>
  <si>
    <t>בזק</t>
  </si>
  <si>
    <t xml:space="preserve">520031931 </t>
  </si>
  <si>
    <t>בזק אגח 11</t>
  </si>
  <si>
    <t>02/06/2030</t>
  </si>
  <si>
    <t>ביג אגח ט</t>
  </si>
  <si>
    <t>20/12/2026</t>
  </si>
  <si>
    <t>ביג אגח יב</t>
  </si>
  <si>
    <t>25/02/2028</t>
  </si>
  <si>
    <t>ביג אגח כ</t>
  </si>
  <si>
    <t>01/05/2033</t>
  </si>
  <si>
    <t>הראל הנפקות</t>
  </si>
  <si>
    <t xml:space="preserve">513834200 </t>
  </si>
  <si>
    <t>הראל הנפ אגח יד</t>
  </si>
  <si>
    <t>יוניברסל מוטורס</t>
  </si>
  <si>
    <t xml:space="preserve">511809071 </t>
  </si>
  <si>
    <t>יוניברסל אגח ד</t>
  </si>
  <si>
    <t>מסחר</t>
  </si>
  <si>
    <t>11/02/2029</t>
  </si>
  <si>
    <t>כלל עסקי ביטוח</t>
  </si>
  <si>
    <t xml:space="preserve">520036120 </t>
  </si>
  <si>
    <t>כלל ביטוח אגח א</t>
  </si>
  <si>
    <t>28/02/2028</t>
  </si>
  <si>
    <t>כלל ביטוח אגח ג</t>
  </si>
  <si>
    <t>02/11/2031</t>
  </si>
  <si>
    <t>כללביט</t>
  </si>
  <si>
    <t xml:space="preserve">513754069 </t>
  </si>
  <si>
    <t>כלל מימו אגח יג</t>
  </si>
  <si>
    <t>31/07/2037</t>
  </si>
  <si>
    <t>כללביט אגח יא</t>
  </si>
  <si>
    <t>31/03/2033</t>
  </si>
  <si>
    <t>מגה אור אגח ח</t>
  </si>
  <si>
    <t>נמקו ריאלטי</t>
  </si>
  <si>
    <t xml:space="preserve">1905761 </t>
  </si>
  <si>
    <t>נמקו אגח ב</t>
  </si>
  <si>
    <t>15/10/2032</t>
  </si>
  <si>
    <t>סאפיינס</t>
  </si>
  <si>
    <t xml:space="preserve">53368 </t>
  </si>
  <si>
    <t>סאפיינס אגח ב</t>
  </si>
  <si>
    <t>תוכנה ואינטרנט</t>
  </si>
  <si>
    <t>01/01/2026</t>
  </si>
  <si>
    <t>קרסו מוטורס</t>
  </si>
  <si>
    <t xml:space="preserve">514065283 </t>
  </si>
  <si>
    <t>קרסו אגח ג</t>
  </si>
  <si>
    <t>01/09/2027</t>
  </si>
  <si>
    <t>קרסו אגח ד</t>
  </si>
  <si>
    <t>רבוע נדלן אגח ט</t>
  </si>
  <si>
    <t>01/07/2035</t>
  </si>
  <si>
    <t>עזריאלי אגח ח</t>
  </si>
  <si>
    <t>ilAA+</t>
  </si>
  <si>
    <t>02/01/2041</t>
  </si>
  <si>
    <t>בינלאומי הנפקות</t>
  </si>
  <si>
    <t xml:space="preserve">513141879 </t>
  </si>
  <si>
    <t>בינל הנפק אגח י</t>
  </si>
  <si>
    <t>בנקים</t>
  </si>
  <si>
    <t>ilAAA</t>
  </si>
  <si>
    <t>10/09/2025</t>
  </si>
  <si>
    <t>דיסקונט מנפיקים</t>
  </si>
  <si>
    <t xml:space="preserve">520029935 </t>
  </si>
  <si>
    <t>דיסק מנ אגח טו</t>
  </si>
  <si>
    <t>15/08/2032</t>
  </si>
  <si>
    <t>דיסק מנ אגח טז</t>
  </si>
  <si>
    <t>20/03/2035</t>
  </si>
  <si>
    <t>דיסק מנ אגח יד</t>
  </si>
  <si>
    <t>05/12/2030</t>
  </si>
  <si>
    <t>לאומי</t>
  </si>
  <si>
    <t xml:space="preserve">520018078 </t>
  </si>
  <si>
    <t>לאומי אגח 182</t>
  </si>
  <si>
    <t>25/11/2027</t>
  </si>
  <si>
    <t>לאומי אגח 183</t>
  </si>
  <si>
    <t>25/11/2029</t>
  </si>
  <si>
    <t>לאומי אגח 184</t>
  </si>
  <si>
    <t>05/05/2030</t>
  </si>
  <si>
    <t>לאומי אגח 185</t>
  </si>
  <si>
    <t>מזרחי טפחות הנפ</t>
  </si>
  <si>
    <t xml:space="preserve">520032046 </t>
  </si>
  <si>
    <t>מז טפ הנ אגח 63</t>
  </si>
  <si>
    <t>13/04/2031</t>
  </si>
  <si>
    <t>מז טפ הנ אגח 68</t>
  </si>
  <si>
    <t>25/12/2033</t>
  </si>
  <si>
    <t>מז טפ הנפק 46</t>
  </si>
  <si>
    <t>28/09/2027</t>
  </si>
  <si>
    <t>מזרחי טפחות הנפקות 42</t>
  </si>
  <si>
    <t>07/06/2030</t>
  </si>
  <si>
    <t>מקורות</t>
  </si>
  <si>
    <t xml:space="preserve">520010869 </t>
  </si>
  <si>
    <t>מקורות אגח 10</t>
  </si>
  <si>
    <t>מקורות אגח 11</t>
  </si>
  <si>
    <t>31/12/2053</t>
  </si>
  <si>
    <t>פועלים</t>
  </si>
  <si>
    <t xml:space="preserve">520000118 </t>
  </si>
  <si>
    <t>פועלים אגח 100</t>
  </si>
  <si>
    <t>09/12/2031</t>
  </si>
  <si>
    <t>פועלים אגח 200</t>
  </si>
  <si>
    <t>פועלים אגח 203</t>
  </si>
  <si>
    <t>02/12/2030</t>
  </si>
  <si>
    <t>דיסקונט השקעות</t>
  </si>
  <si>
    <t xml:space="preserve">520023896 </t>
  </si>
  <si>
    <t>דיסקונט השק אגח ו</t>
  </si>
  <si>
    <t>ilBBB-</t>
  </si>
  <si>
    <t>בראק אן וי</t>
  </si>
  <si>
    <t xml:space="preserve">34250659 </t>
  </si>
  <si>
    <t>בראק אן וי אגח ב</t>
  </si>
  <si>
    <t>ilBBB+</t>
  </si>
  <si>
    <t>אלומיי קפיטל</t>
  </si>
  <si>
    <t xml:space="preserve">520039868 </t>
  </si>
  <si>
    <t>אלומיי אגח ג</t>
  </si>
  <si>
    <t>30/06/2025</t>
  </si>
  <si>
    <t>אלומיי אגח ו</t>
  </si>
  <si>
    <t>אקונרג'י אנרגיה מתחדשת</t>
  </si>
  <si>
    <t xml:space="preserve">516339777 </t>
  </si>
  <si>
    <t>אקונרג'י אג א</t>
  </si>
  <si>
    <t>דוראל אנרגיה</t>
  </si>
  <si>
    <t xml:space="preserve">515364891 </t>
  </si>
  <si>
    <t>דוראל אגח א</t>
  </si>
  <si>
    <t>חלל תקשורת</t>
  </si>
  <si>
    <t xml:space="preserve">511396046 </t>
  </si>
  <si>
    <t>חלל תקשורת אגח טז</t>
  </si>
  <si>
    <t>חנן מור</t>
  </si>
  <si>
    <t xml:space="preserve">513605519 </t>
  </si>
  <si>
    <t>חנן מור אגח טו</t>
  </si>
  <si>
    <t>ישפרו</t>
  </si>
  <si>
    <t xml:space="preserve">520029208 </t>
  </si>
  <si>
    <t>ישפרו אגח א</t>
  </si>
  <si>
    <t>ישראל קנדה</t>
  </si>
  <si>
    <t xml:space="preserve">520039298 </t>
  </si>
  <si>
    <t>ישראל קנדה אגח ו</t>
  </si>
  <si>
    <t>01/06/2025</t>
  </si>
  <si>
    <t>לפידות</t>
  </si>
  <si>
    <t xml:space="preserve">520022971 </t>
  </si>
  <si>
    <t>לפידות קפט אגחא</t>
  </si>
  <si>
    <t>משק אנרגיה</t>
  </si>
  <si>
    <t xml:space="preserve">516167343 </t>
  </si>
  <si>
    <t>משק אנרג אגח א</t>
  </si>
  <si>
    <t>נופר אנרג'י</t>
  </si>
  <si>
    <t xml:space="preserve">514599943 </t>
  </si>
  <si>
    <t>נופר אנרג אגח א</t>
  </si>
  <si>
    <t>פטרוכימיים</t>
  </si>
  <si>
    <t xml:space="preserve">520029315 </t>
  </si>
  <si>
    <t>פטרוכימים אגח ט</t>
  </si>
  <si>
    <t>30/04/2027</t>
  </si>
  <si>
    <t>פריורטק</t>
  </si>
  <si>
    <t xml:space="preserve">520037797 </t>
  </si>
  <si>
    <t>פריורטק אגח א</t>
  </si>
  <si>
    <t>מוליכים למחצה</t>
  </si>
  <si>
    <t>צור</t>
  </si>
  <si>
    <t xml:space="preserve">520025586 </t>
  </si>
  <si>
    <t>צור אגח י</t>
  </si>
  <si>
    <t>תנופורט</t>
  </si>
  <si>
    <t xml:space="preserve">511519829 </t>
  </si>
  <si>
    <t>תנופורט אגח ב</t>
  </si>
  <si>
    <t>31/12/2026</t>
  </si>
  <si>
    <t>בזק אגח 13</t>
  </si>
  <si>
    <t>02/12/2035</t>
  </si>
  <si>
    <t>עזריאלי אגח ב</t>
  </si>
  <si>
    <t>01/10/2025</t>
  </si>
  <si>
    <t>אפי נכסים אגח י</t>
  </si>
  <si>
    <t>30/03/2029</t>
  </si>
  <si>
    <t>פניקס הון אגח יא</t>
  </si>
  <si>
    <t>מז טפ הנפק 60</t>
  </si>
  <si>
    <t>Aaa.il</t>
  </si>
  <si>
    <t>05/09/2024</t>
  </si>
  <si>
    <t>הכשרת הישוב בישראל בע"מ</t>
  </si>
  <si>
    <t xml:space="preserve">520020116 </t>
  </si>
  <si>
    <t>הכשרת ישוב אגח 25</t>
  </si>
  <si>
    <t>פרטנר</t>
  </si>
  <si>
    <t xml:space="preserve">520044314 </t>
  </si>
  <si>
    <t>פרטנר אגח ז</t>
  </si>
  <si>
    <t>25/06/2026</t>
  </si>
  <si>
    <t>04/01/2026</t>
  </si>
  <si>
    <t>ארפורט אגח ה</t>
  </si>
  <si>
    <t>מליסרון אגח יא</t>
  </si>
  <si>
    <t>10/07/2025</t>
  </si>
  <si>
    <t>מליסרון אגח יז</t>
  </si>
  <si>
    <t>01/01/2032</t>
  </si>
  <si>
    <t>הראל הנפ אגח יט</t>
  </si>
  <si>
    <t>קרסו אגח א</t>
  </si>
  <si>
    <t>פועלים אגח 202</t>
  </si>
  <si>
    <t>30/04/2028</t>
  </si>
  <si>
    <t>QUALLCOM</t>
  </si>
  <si>
    <t xml:space="preserve">97108 </t>
  </si>
  <si>
    <t>QCOM 3 1/4 05/20/27</t>
  </si>
  <si>
    <t xml:space="preserve">US747525AU71 </t>
  </si>
  <si>
    <t>ISIN</t>
  </si>
  <si>
    <t>Semiconductors &amp; Semiconductor Equipment</t>
  </si>
  <si>
    <t>A</t>
  </si>
  <si>
    <t>S&amp;P</t>
  </si>
  <si>
    <t>20/05/2027</t>
  </si>
  <si>
    <t>BANK OF AMERICA</t>
  </si>
  <si>
    <t xml:space="preserve">99204 </t>
  </si>
  <si>
    <t>BAC 1.734 07/22/27</t>
  </si>
  <si>
    <t xml:space="preserve">US06051GJS93 </t>
  </si>
  <si>
    <t>Banks</t>
  </si>
  <si>
    <t>A-</t>
  </si>
  <si>
    <t>JPMORGAN CHASE</t>
  </si>
  <si>
    <t xml:space="preserve">99374 </t>
  </si>
  <si>
    <t>JPM 1.578 04/22/27</t>
  </si>
  <si>
    <t xml:space="preserve">US46647PCB04 </t>
  </si>
  <si>
    <t>22/04/2027</t>
  </si>
  <si>
    <t>PFIZER</t>
  </si>
  <si>
    <t xml:space="preserve">99200 </t>
  </si>
  <si>
    <t>PFE 4.45 05/19/28</t>
  </si>
  <si>
    <t xml:space="preserve">US716973AC67 </t>
  </si>
  <si>
    <t>סינגפור</t>
  </si>
  <si>
    <t>Pharmaceuticals &amp; Biotechnology</t>
  </si>
  <si>
    <t>A+</t>
  </si>
  <si>
    <t>19/05/2028</t>
  </si>
  <si>
    <t>GOODYEAR TIRE &amp; RUBBER</t>
  </si>
  <si>
    <t xml:space="preserve">91579 </t>
  </si>
  <si>
    <t>GT 5 05/31/26</t>
  </si>
  <si>
    <t xml:space="preserve">US382550BF73 </t>
  </si>
  <si>
    <t>Automobiles &amp; Components</t>
  </si>
  <si>
    <t>BB-</t>
  </si>
  <si>
    <t>31/05/2026</t>
  </si>
  <si>
    <t>CITIGROUP</t>
  </si>
  <si>
    <t xml:space="preserve">99201 </t>
  </si>
  <si>
    <t>C 3 7/8 03/26/25</t>
  </si>
  <si>
    <t xml:space="preserve">US172967JL61 </t>
  </si>
  <si>
    <t>BBB</t>
  </si>
  <si>
    <t>26/03/2025</t>
  </si>
  <si>
    <t>HEWLETT PACKARD ENTERPRISE</t>
  </si>
  <si>
    <t xml:space="preserve">98892 </t>
  </si>
  <si>
    <t>HPE 4.9 10/15/25</t>
  </si>
  <si>
    <t xml:space="preserve">US42824CAW91 </t>
  </si>
  <si>
    <t>Technology Hardware &amp; Equipment</t>
  </si>
  <si>
    <t>15/10/2025</t>
  </si>
  <si>
    <t>WALGREENS BOOTS</t>
  </si>
  <si>
    <t xml:space="preserve">91712 </t>
  </si>
  <si>
    <t>WBA 3.45 06/01/26</t>
  </si>
  <si>
    <t xml:space="preserve">US931427AQ19 </t>
  </si>
  <si>
    <t>Retailing</t>
  </si>
  <si>
    <t>01/06/2026</t>
  </si>
  <si>
    <t>TRANSCANADA</t>
  </si>
  <si>
    <t xml:space="preserve">99333 </t>
  </si>
  <si>
    <t>TRPCN 5 5/8 05/20/2075</t>
  </si>
  <si>
    <t xml:space="preserve">US89356BAA61 </t>
  </si>
  <si>
    <t>Utilities</t>
  </si>
  <si>
    <t>BBB-</t>
  </si>
  <si>
    <t>20/05/2075</t>
  </si>
  <si>
    <t>VOLKSWAGEN VW</t>
  </si>
  <si>
    <t xml:space="preserve">98167 </t>
  </si>
  <si>
    <t>VW 3 7/8 PERP</t>
  </si>
  <si>
    <t xml:space="preserve">XS1629774230 </t>
  </si>
  <si>
    <t>גרמניה</t>
  </si>
  <si>
    <t>31/12/2049</t>
  </si>
  <si>
    <t>AMERICAN EXPRESS</t>
  </si>
  <si>
    <t xml:space="preserve">99138 </t>
  </si>
  <si>
    <t>AXP 3.95 08/01/25</t>
  </si>
  <si>
    <t xml:space="preserve">US025816CY33 </t>
  </si>
  <si>
    <t>Diversified Financials</t>
  </si>
  <si>
    <t>BBB+</t>
  </si>
  <si>
    <t>01/08/2025</t>
  </si>
  <si>
    <t>C 3.106 04/08/2</t>
  </si>
  <si>
    <t xml:space="preserve">US172967MQ12 </t>
  </si>
  <si>
    <t>08/04/2026</t>
  </si>
  <si>
    <t>GOLDMAN SACHS GROUP</t>
  </si>
  <si>
    <t xml:space="preserve">99375 </t>
  </si>
  <si>
    <t>GS 3 1/2 04/01/25</t>
  </si>
  <si>
    <t xml:space="preserve">US38141GXJ83 </t>
  </si>
  <si>
    <t>LEGAL AND GENERAL CORP</t>
  </si>
  <si>
    <t xml:space="preserve">97915 </t>
  </si>
  <si>
    <t>LGEN 5 1/4 03/21/47</t>
  </si>
  <si>
    <t xml:space="preserve">XS1580239207 </t>
  </si>
  <si>
    <t>בריטניה</t>
  </si>
  <si>
    <t>LSE</t>
  </si>
  <si>
    <t>Insurance</t>
  </si>
  <si>
    <t>21/03/2047</t>
  </si>
  <si>
    <t>ARGENTUM NETHERLANDS BV</t>
  </si>
  <si>
    <t xml:space="preserve">997573 </t>
  </si>
  <si>
    <t>SRENVX 5 5/8 08/15/52</t>
  </si>
  <si>
    <t xml:space="preserve">XS1423777215 </t>
  </si>
  <si>
    <t>הולנד</t>
  </si>
  <si>
    <t>ISE</t>
  </si>
  <si>
    <t>15/08/2052</t>
  </si>
  <si>
    <t>SWISS RE</t>
  </si>
  <si>
    <t xml:space="preserve">99499 </t>
  </si>
  <si>
    <t>SRENVX 5.524 PERP</t>
  </si>
  <si>
    <t xml:space="preserve">XS1640851983 </t>
  </si>
  <si>
    <t>שוויץ</t>
  </si>
  <si>
    <t>SYDNEY AIRPORT</t>
  </si>
  <si>
    <t xml:space="preserve">97508 </t>
  </si>
  <si>
    <t>SYDAU 3 5/8 04/28/26</t>
  </si>
  <si>
    <t xml:space="preserve">USQ8809VAH26 </t>
  </si>
  <si>
    <t>אוסטרליה</t>
  </si>
  <si>
    <t>DAX</t>
  </si>
  <si>
    <t>Real Estate</t>
  </si>
  <si>
    <t>28/04/2026</t>
  </si>
  <si>
    <t>WELLS FARGO COMPANY</t>
  </si>
  <si>
    <t xml:space="preserve">99203 </t>
  </si>
  <si>
    <t>WFC 3 04/22/26</t>
  </si>
  <si>
    <t xml:space="preserve">US949746RW34 </t>
  </si>
  <si>
    <t>22/04/2026</t>
  </si>
  <si>
    <t>VERIZON COMMUNICATION INC</t>
  </si>
  <si>
    <t xml:space="preserve">99665 </t>
  </si>
  <si>
    <t>VZ Float 05/15/25</t>
  </si>
  <si>
    <t xml:space="preserve">US92343VEP58 </t>
  </si>
  <si>
    <t>Telecommunication Services</t>
  </si>
  <si>
    <t>15/05/2025</t>
  </si>
  <si>
    <t>מיטרוניקס</t>
  </si>
  <si>
    <t xml:space="preserve">511527202 </t>
  </si>
  <si>
    <t>מניות</t>
  </si>
  <si>
    <t>רובוטיקה ותלת מימד</t>
  </si>
  <si>
    <t>פריורטק בע"מ מ"ר 1 ש"ח</t>
  </si>
  <si>
    <t>פורמולה מערכות</t>
  </si>
  <si>
    <t xml:space="preserve">520036690 </t>
  </si>
  <si>
    <t>1 .פורמולה מ.ר</t>
  </si>
  <si>
    <t>שרותי מידע</t>
  </si>
  <si>
    <t>כלל עיסקי ביטוח</t>
  </si>
  <si>
    <t>ניו-מד אנרג'י- שותפות מוגבלת</t>
  </si>
  <si>
    <t xml:space="preserve">550013098 </t>
  </si>
  <si>
    <t>ניו-מד אנרג יהש</t>
  </si>
  <si>
    <t>בתי זיקוק לנפט (בזן)</t>
  </si>
  <si>
    <t>קליל</t>
  </si>
  <si>
    <t xml:space="preserve">520032442 </t>
  </si>
  <si>
    <t>קליל תעשיות מתכת בע"מ מ"ר בנות 5 ש"ח</t>
  </si>
  <si>
    <t>מתכת ומוצרי בניה</t>
  </si>
  <si>
    <t>נייס</t>
  </si>
  <si>
    <t xml:space="preserve">520036872 </t>
  </si>
  <si>
    <t>נייס מערכות</t>
  </si>
  <si>
    <t>פיבי</t>
  </si>
  <si>
    <t xml:space="preserve">520029026 </t>
  </si>
  <si>
    <t>0.05 .פי.בי</t>
  </si>
  <si>
    <t>טבע</t>
  </si>
  <si>
    <t xml:space="preserve">520013954 </t>
  </si>
  <si>
    <t>פארמה</t>
  </si>
  <si>
    <t>הפניקס</t>
  </si>
  <si>
    <t>סנו</t>
  </si>
  <si>
    <t xml:space="preserve">520032988 </t>
  </si>
  <si>
    <t>סנו בע"מ מ"ר 1 ש"ח</t>
  </si>
  <si>
    <t>ישרס-חברה להשקעות בע"מ מ"ר 1</t>
  </si>
  <si>
    <t>מטריקס</t>
  </si>
  <si>
    <t xml:space="preserve">520039413 </t>
  </si>
  <si>
    <t>דיסקונט</t>
  </si>
  <si>
    <t xml:space="preserve">520007030 </t>
  </si>
  <si>
    <t>רבל</t>
  </si>
  <si>
    <t xml:space="preserve">513506329 </t>
  </si>
  <si>
    <t>רבל אי סי אס</t>
  </si>
  <si>
    <t>סלע נדלן</t>
  </si>
  <si>
    <t>הראל השקעות</t>
  </si>
  <si>
    <t xml:space="preserve">520033986 </t>
  </si>
  <si>
    <t>קמהדע</t>
  </si>
  <si>
    <t xml:space="preserve">511524605 </t>
  </si>
  <si>
    <t>קמהדע מ"ר</t>
  </si>
  <si>
    <t>ביוטכנולוגיה</t>
  </si>
  <si>
    <t>שטראוס גרופ</t>
  </si>
  <si>
    <t xml:space="preserve">520003781 </t>
  </si>
  <si>
    <t>שטראוס</t>
  </si>
  <si>
    <t>מזון</t>
  </si>
  <si>
    <t>אפריקה מגורים</t>
  </si>
  <si>
    <t xml:space="preserve">520034760 </t>
  </si>
  <si>
    <t>מזרחי טפחות</t>
  </si>
  <si>
    <t xml:space="preserve">520000522 </t>
  </si>
  <si>
    <t>ריט 1</t>
  </si>
  <si>
    <t>בינלאומי</t>
  </si>
  <si>
    <t xml:space="preserve">520029083 </t>
  </si>
  <si>
    <t>הבנק הבינלאומי</t>
  </si>
  <si>
    <t>אלוני-חץ</t>
  </si>
  <si>
    <t>מנורה מב החזקות</t>
  </si>
  <si>
    <t xml:space="preserve">520007469 </t>
  </si>
  <si>
    <t>מנורה מב החז</t>
  </si>
  <si>
    <t>ג'י סיטי</t>
  </si>
  <si>
    <t>הפועלים</t>
  </si>
  <si>
    <t>מליסרון מ"ר 1 ש"ח</t>
  </si>
  <si>
    <t>רבוע כחול נדל"ן</t>
  </si>
  <si>
    <t>מגדל ביטוח</t>
  </si>
  <si>
    <t xml:space="preserve">520029984 </t>
  </si>
  <si>
    <t>מגדל</t>
  </si>
  <si>
    <t>רמי לוי</t>
  </si>
  <si>
    <t xml:space="preserve">513770669 </t>
  </si>
  <si>
    <t>חילן טק</t>
  </si>
  <si>
    <t xml:space="preserve">520039942 </t>
  </si>
  <si>
    <t>חילן טק מ"ר 1</t>
  </si>
  <si>
    <t>מבני תעשיה בע"מ מ"ר 1 ש"ח</t>
  </si>
  <si>
    <t>דלתא</t>
  </si>
  <si>
    <t xml:space="preserve">520025602 </t>
  </si>
  <si>
    <t>דלתא גליל מר</t>
  </si>
  <si>
    <t>אופנה והלבשה</t>
  </si>
  <si>
    <t>פוקס</t>
  </si>
  <si>
    <t xml:space="preserve">512157603 </t>
  </si>
  <si>
    <t>פוקס-ויזל בע"מ</t>
  </si>
  <si>
    <t>סקופ</t>
  </si>
  <si>
    <t xml:space="preserve">520037425 </t>
  </si>
  <si>
    <t>סקופ' סחר מתכת מ"ר 1 ש"ח</t>
  </si>
  <si>
    <t>גניגר</t>
  </si>
  <si>
    <t xml:space="preserve">512416991 </t>
  </si>
  <si>
    <t>גניגר מפעלי פלסטיק</t>
  </si>
  <si>
    <t>טאואר</t>
  </si>
  <si>
    <t xml:space="preserve">520041997 </t>
  </si>
  <si>
    <t>טאואר סמיקונדקטור</t>
  </si>
  <si>
    <t>אודיוקודס</t>
  </si>
  <si>
    <t xml:space="preserve">520044132 </t>
  </si>
  <si>
    <t>אודיוקודס בע"מ מ"ר</t>
  </si>
  <si>
    <t>ציוד תקשורת</t>
  </si>
  <si>
    <t>סאמיט</t>
  </si>
  <si>
    <t xml:space="preserve">520043720 </t>
  </si>
  <si>
    <t>דמרי</t>
  </si>
  <si>
    <t xml:space="preserve">511399388 </t>
  </si>
  <si>
    <t>דמרי בניה ופיתוח מ"ר</t>
  </si>
  <si>
    <t>אלקו החזקות</t>
  </si>
  <si>
    <t xml:space="preserve">520025370 </t>
  </si>
  <si>
    <t>אוריין</t>
  </si>
  <si>
    <t xml:space="preserve">511068256 </t>
  </si>
  <si>
    <t>.אוריין ש.מ</t>
  </si>
  <si>
    <t>וילאר</t>
  </si>
  <si>
    <t xml:space="preserve">520038910 </t>
  </si>
  <si>
    <t>וילאר אינטרנשיונל מ"ר</t>
  </si>
  <si>
    <t>לוינשטין נכסים</t>
  </si>
  <si>
    <t xml:space="preserve">511134298 </t>
  </si>
  <si>
    <t>נובה</t>
  </si>
  <si>
    <t xml:space="preserve">511812463 </t>
  </si>
  <si>
    <t>נובה מ"ר</t>
  </si>
  <si>
    <t>פריון נטוורק</t>
  </si>
  <si>
    <t xml:space="preserve">512849498 </t>
  </si>
  <si>
    <t>. אנרג'יקס-אנרגיות מתחדשות</t>
  </si>
  <si>
    <t>מגיק</t>
  </si>
  <si>
    <t xml:space="preserve">520036740 </t>
  </si>
  <si>
    <t>מג'יק תעשיות תוכנה בע"מ מ"ר 1</t>
  </si>
  <si>
    <t>דנאל כא</t>
  </si>
  <si>
    <t xml:space="preserve">520037565 </t>
  </si>
  <si>
    <t>דנאל (אדיר יהושוע) בע"מ מ"ר 1 ש"ח</t>
  </si>
  <si>
    <t>קבוצת אחים נאוי בע"מ</t>
  </si>
  <si>
    <t xml:space="preserve">520036070 </t>
  </si>
  <si>
    <t>קבוצת אחים נאוי מ"ר</t>
  </si>
  <si>
    <t>קמטק</t>
  </si>
  <si>
    <t xml:space="preserve">511235434 </t>
  </si>
  <si>
    <t>אינרום תעשיות בניה</t>
  </si>
  <si>
    <t xml:space="preserve">515001659 </t>
  </si>
  <si>
    <t>אינרום</t>
  </si>
  <si>
    <t>שפיר הנדסה</t>
  </si>
  <si>
    <t xml:space="preserve">514892801 </t>
  </si>
  <si>
    <t>קנון הולדינגס</t>
  </si>
  <si>
    <t xml:space="preserve">201406588 </t>
  </si>
  <si>
    <t>קנון</t>
  </si>
  <si>
    <t>אורמת טכנולוגיות</t>
  </si>
  <si>
    <t xml:space="preserve">880326081 </t>
  </si>
  <si>
    <t>אורמת טכנו</t>
  </si>
  <si>
    <t>. אנלייט אנרגיה מתחדשת בעמ</t>
  </si>
  <si>
    <t>ערד</t>
  </si>
  <si>
    <t xml:space="preserve">520025198 </t>
  </si>
  <si>
    <t>ערד השקעות בע"מ מ"ר 1</t>
  </si>
  <si>
    <t>או פי סי אנרגיה</t>
  </si>
  <si>
    <t>הולמס פלייס</t>
  </si>
  <si>
    <t xml:space="preserve">512466723 </t>
  </si>
  <si>
    <t>נאוויטס פטר יהש</t>
  </si>
  <si>
    <t>אנרג'יאן נפט וגז פי אל סי</t>
  </si>
  <si>
    <t xml:space="preserve">10758801 </t>
  </si>
  <si>
    <t>אנרג'יאן</t>
  </si>
  <si>
    <t>כרמל קורפ</t>
  </si>
  <si>
    <t xml:space="preserve">515818524 </t>
  </si>
  <si>
    <t>ישראכרט</t>
  </si>
  <si>
    <t>אלומיי</t>
  </si>
  <si>
    <t>פולירם</t>
  </si>
  <si>
    <t xml:space="preserve">515251593 </t>
  </si>
  <si>
    <t>מולטי ריטייל</t>
  </si>
  <si>
    <t xml:space="preserve">515546224 </t>
  </si>
  <si>
    <t>אייס קמעונאות</t>
  </si>
  <si>
    <t>דניה סיבוס</t>
  </si>
  <si>
    <t xml:space="preserve">512569237 </t>
  </si>
  <si>
    <t>דלתא מותגים</t>
  </si>
  <si>
    <t xml:space="preserve">516250107 </t>
  </si>
  <si>
    <t>קיסטון ריט</t>
  </si>
  <si>
    <t>קבוצת אקרשטיין בע"מ</t>
  </si>
  <si>
    <t xml:space="preserve">512714494 </t>
  </si>
  <si>
    <t>קבוצת אקרשטיין</t>
  </si>
  <si>
    <t>פלסאנמור בע"מ</t>
  </si>
  <si>
    <t xml:space="preserve">515139129 </t>
  </si>
  <si>
    <t>פלסאנמור</t>
  </si>
  <si>
    <t>מכשור רפואי</t>
  </si>
  <si>
    <t>טראלייט</t>
  </si>
  <si>
    <t xml:space="preserve">516414679 </t>
  </si>
  <si>
    <t>תורפז</t>
  </si>
  <si>
    <t xml:space="preserve">514574524 </t>
  </si>
  <si>
    <t>אימאג'סט אינטרנשיונל(אי.אס.איי)</t>
  </si>
  <si>
    <t xml:space="preserve">512737560 </t>
  </si>
  <si>
    <t>אימג'סט</t>
  </si>
  <si>
    <t>קבוצת אקרו</t>
  </si>
  <si>
    <t xml:space="preserve">511996803 </t>
  </si>
  <si>
    <t>אקרו</t>
  </si>
  <si>
    <t>נאייקס</t>
  </si>
  <si>
    <t xml:space="preserve">513639013 </t>
  </si>
  <si>
    <t>פז בית זיקוק</t>
  </si>
  <si>
    <t>ישרס אחזקות בע"מ</t>
  </si>
  <si>
    <t xml:space="preserve">516632387 </t>
  </si>
  <si>
    <t>ישרס אחזקות</t>
  </si>
  <si>
    <t>MICROSOFT</t>
  </si>
  <si>
    <t xml:space="preserve">99275 </t>
  </si>
  <si>
    <t>MICROSOFT CORP</t>
  </si>
  <si>
    <t xml:space="preserve">US5949181045 </t>
  </si>
  <si>
    <t>NASDAQ</t>
  </si>
  <si>
    <t>Software &amp; Services</t>
  </si>
  <si>
    <t>CHECK POINT</t>
  </si>
  <si>
    <t xml:space="preserve">99942 </t>
  </si>
  <si>
    <t>CHECK POINT SOFTWARE TECH</t>
  </si>
  <si>
    <t xml:space="preserve">IL0010824113 </t>
  </si>
  <si>
    <t>SONY</t>
  </si>
  <si>
    <t xml:space="preserve">99424 </t>
  </si>
  <si>
    <t>SONY GROUP CORP - SP ADR</t>
  </si>
  <si>
    <t xml:space="preserve">US8356993076 </t>
  </si>
  <si>
    <t>יפן</t>
  </si>
  <si>
    <t>Household &amp; Personal Products</t>
  </si>
  <si>
    <t>TAIWAN SEMICONDUCTOR TSM</t>
  </si>
  <si>
    <t xml:space="preserve">99678 </t>
  </si>
  <si>
    <t>TAIWAN SEMICONDUCTOR-SP ADR</t>
  </si>
  <si>
    <t xml:space="preserve">US8740391003 </t>
  </si>
  <si>
    <t>טאיון</t>
  </si>
  <si>
    <t>ASTRAZENCA PLC</t>
  </si>
  <si>
    <t xml:space="preserve">97458 </t>
  </si>
  <si>
    <t>ASTRAZENECA PLC-SPONS ADR</t>
  </si>
  <si>
    <t xml:space="preserve">US0463531089 </t>
  </si>
  <si>
    <t>SAMSUNG</t>
  </si>
  <si>
    <t xml:space="preserve">99868 </t>
  </si>
  <si>
    <t>SAMSUNG ELECTR-GDR REG S</t>
  </si>
  <si>
    <t xml:space="preserve">US7960508882 </t>
  </si>
  <si>
    <t>דרום קוראה</t>
  </si>
  <si>
    <t>WIX.COM</t>
  </si>
  <si>
    <t xml:space="preserve">98889 </t>
  </si>
  <si>
    <t>WIX.COM LTD</t>
  </si>
  <si>
    <t xml:space="preserve">IL0011301780 </t>
  </si>
  <si>
    <t>SOLAREDGE TECHNOLOGIES INC</t>
  </si>
  <si>
    <t xml:space="preserve">94175 </t>
  </si>
  <si>
    <t xml:space="preserve">US83417M1045 </t>
  </si>
  <si>
    <t>Energy</t>
  </si>
  <si>
    <t>ENERGEAN PLC</t>
  </si>
  <si>
    <t xml:space="preserve">997742 </t>
  </si>
  <si>
    <t xml:space="preserve">GB00BG12Y042 </t>
  </si>
  <si>
    <t>GAMIDA CELL LTD</t>
  </si>
  <si>
    <t xml:space="preserve">93222 </t>
  </si>
  <si>
    <t xml:space="preserve">IL0011552663 </t>
  </si>
  <si>
    <t>APPLE COMPUTER INC</t>
  </si>
  <si>
    <t xml:space="preserve">99771 </t>
  </si>
  <si>
    <t>APPLE INC</t>
  </si>
  <si>
    <t xml:space="preserve">US0378331005 </t>
  </si>
  <si>
    <t>AMAZON.COM</t>
  </si>
  <si>
    <t xml:space="preserve">99122 </t>
  </si>
  <si>
    <t>AMAZON.COM INC</t>
  </si>
  <si>
    <t xml:space="preserve">US0231351067 </t>
  </si>
  <si>
    <t xml:space="preserve">97149 </t>
  </si>
  <si>
    <t>META PLATFORMS INC-CLASS A</t>
  </si>
  <si>
    <t xml:space="preserve">US30303M1027 </t>
  </si>
  <si>
    <t xml:space="preserve">VBARE IBERIAN PROPERTIES </t>
  </si>
  <si>
    <t xml:space="preserve">96137 </t>
  </si>
  <si>
    <t>VBARE IBERIAN PROPERTIES SOC</t>
  </si>
  <si>
    <t xml:space="preserve">ES0105196002 </t>
  </si>
  <si>
    <t>ספרד</t>
  </si>
  <si>
    <t>BME</t>
  </si>
  <si>
    <t>Other</t>
  </si>
  <si>
    <t>UROGEN PHARMA</t>
  </si>
  <si>
    <t xml:space="preserve">2313 </t>
  </si>
  <si>
    <t>UROGEN PHARMA LTD</t>
  </si>
  <si>
    <t xml:space="preserve">IL0011407140 </t>
  </si>
  <si>
    <t>VIATRIS</t>
  </si>
  <si>
    <t xml:space="preserve">991747 </t>
  </si>
  <si>
    <t>VIATRIS INC</t>
  </si>
  <si>
    <t xml:space="preserve">US92556V1061 </t>
  </si>
  <si>
    <t>NESTLE</t>
  </si>
  <si>
    <t xml:space="preserve">99255 </t>
  </si>
  <si>
    <t>NESTLE SA-REG</t>
  </si>
  <si>
    <t xml:space="preserve">CH0038863350 </t>
  </si>
  <si>
    <t>SIX</t>
  </si>
  <si>
    <t>Food Beverage &amp; Tobacco</t>
  </si>
  <si>
    <t>WAL-MART STORES</t>
  </si>
  <si>
    <t xml:space="preserve">99324 </t>
  </si>
  <si>
    <t>WALMART INC</t>
  </si>
  <si>
    <t xml:space="preserve">US9311421039 </t>
  </si>
  <si>
    <t>DANONE GROUP</t>
  </si>
  <si>
    <t xml:space="preserve">99327 </t>
  </si>
  <si>
    <t>DANONE</t>
  </si>
  <si>
    <t xml:space="preserve">FR0000120644 </t>
  </si>
  <si>
    <t>צרפת</t>
  </si>
  <si>
    <t>CAC</t>
  </si>
  <si>
    <t>MOWI ASA</t>
  </si>
  <si>
    <t xml:space="preserve">96158 </t>
  </si>
  <si>
    <t xml:space="preserve">NO0003054108 </t>
  </si>
  <si>
    <t>נורבגיה</t>
  </si>
  <si>
    <t>LGI HOMES INC</t>
  </si>
  <si>
    <t xml:space="preserve">95044 </t>
  </si>
  <si>
    <t xml:space="preserve">US50187T1060 </t>
  </si>
  <si>
    <t>UNILEVER NV</t>
  </si>
  <si>
    <t xml:space="preserve">99238 </t>
  </si>
  <si>
    <t>UNILEVER PLC</t>
  </si>
  <si>
    <t xml:space="preserve">GB00B10RZP78 </t>
  </si>
  <si>
    <t>AMERICAN TOWER CORP</t>
  </si>
  <si>
    <t xml:space="preserve">997587 </t>
  </si>
  <si>
    <t xml:space="preserve">US03027X1000 </t>
  </si>
  <si>
    <t>AMERICAM HOME PRODUCT</t>
  </si>
  <si>
    <t xml:space="preserve">99110 </t>
  </si>
  <si>
    <t>WALT DISNEY CO/THE</t>
  </si>
  <si>
    <t xml:space="preserve">US2546871060 </t>
  </si>
  <si>
    <t>Media</t>
  </si>
  <si>
    <t>PLURISTEM THERAPEUTICS</t>
  </si>
  <si>
    <t xml:space="preserve">99338 </t>
  </si>
  <si>
    <t>PLURISTEM THERAPEUTICS INC</t>
  </si>
  <si>
    <t xml:space="preserve">US72942G1040 </t>
  </si>
  <si>
    <t>NOVO NORDISK</t>
  </si>
  <si>
    <t xml:space="preserve">997740 </t>
  </si>
  <si>
    <t>NOVO-NORDISK A/S-SPONS ADR</t>
  </si>
  <si>
    <t xml:space="preserve">US6701002056 </t>
  </si>
  <si>
    <t>דנמרק</t>
  </si>
  <si>
    <t>CHEMOMAB THERAPEUTICS LTD</t>
  </si>
  <si>
    <t xml:space="preserve">997743 </t>
  </si>
  <si>
    <t xml:space="preserve">US16385C1045 </t>
  </si>
  <si>
    <t>SILICOM LIMITED</t>
  </si>
  <si>
    <t xml:space="preserve">97702 </t>
  </si>
  <si>
    <t>SILICOM LTD</t>
  </si>
  <si>
    <t xml:space="preserve">IL0010826928 </t>
  </si>
  <si>
    <t>HOME DEPOT INC</t>
  </si>
  <si>
    <t xml:space="preserve">99384 </t>
  </si>
  <si>
    <t xml:space="preserve">US4370761029 </t>
  </si>
  <si>
    <t>BLACKSTONE INC</t>
  </si>
  <si>
    <t xml:space="preserve">997734 </t>
  </si>
  <si>
    <t xml:space="preserve">US09260D1072 </t>
  </si>
  <si>
    <t>GENERAL MOTORS</t>
  </si>
  <si>
    <t xml:space="preserve">98756 </t>
  </si>
  <si>
    <t>GENERAL MOTORS CO</t>
  </si>
  <si>
    <t xml:space="preserve">US37045V1008 </t>
  </si>
  <si>
    <t xml:space="preserve">INFINEON TECHNOLOGIES </t>
  </si>
  <si>
    <t xml:space="preserve">91539 </t>
  </si>
  <si>
    <t>INFINEON TECHNOLOGIES AG</t>
  </si>
  <si>
    <t xml:space="preserve">DE0006231004 </t>
  </si>
  <si>
    <t>IWG</t>
  </si>
  <si>
    <t xml:space="preserve">997631 </t>
  </si>
  <si>
    <t>IWG PLC</t>
  </si>
  <si>
    <t xml:space="preserve">JE00BYVQYS01 </t>
  </si>
  <si>
    <t>NETFLIX INC</t>
  </si>
  <si>
    <t xml:space="preserve">92135 </t>
  </si>
  <si>
    <t xml:space="preserve">US64110L1061 </t>
  </si>
  <si>
    <t>EDISON INTERNATIONAL</t>
  </si>
  <si>
    <t xml:space="preserve">997640 </t>
  </si>
  <si>
    <t xml:space="preserve">US2810201077 </t>
  </si>
  <si>
    <t>MASCO CORP</t>
  </si>
  <si>
    <t xml:space="preserve">97884 </t>
  </si>
  <si>
    <t xml:space="preserve">US5745991068 </t>
  </si>
  <si>
    <t>Materials</t>
  </si>
  <si>
    <t>PERRIGO COMPANY</t>
  </si>
  <si>
    <t xml:space="preserve">99269 </t>
  </si>
  <si>
    <t>PERRIGO CO PLC</t>
  </si>
  <si>
    <t xml:space="preserve">IE00BGH1M568 </t>
  </si>
  <si>
    <t>CATERPILLAR INC</t>
  </si>
  <si>
    <t xml:space="preserve">997691 </t>
  </si>
  <si>
    <t xml:space="preserve">US1491231015 </t>
  </si>
  <si>
    <t>ZIM</t>
  </si>
  <si>
    <t xml:space="preserve">997749 </t>
  </si>
  <si>
    <t>ZIM INTEGRATED SHIPPING SERV</t>
  </si>
  <si>
    <t xml:space="preserve">IL0065100930 </t>
  </si>
  <si>
    <t>AP MOLLER</t>
  </si>
  <si>
    <t xml:space="preserve">997706 </t>
  </si>
  <si>
    <t>AP MOLLER-MAERSK A/S-B</t>
  </si>
  <si>
    <t xml:space="preserve">DK0010244508 </t>
  </si>
  <si>
    <t>DE DEERE &amp;CO</t>
  </si>
  <si>
    <t xml:space="preserve">99458 </t>
  </si>
  <si>
    <t>DEERE &amp; CO</t>
  </si>
  <si>
    <t xml:space="preserve">US2441991054 </t>
  </si>
  <si>
    <t>גילת</t>
  </si>
  <si>
    <t xml:space="preserve">520038936 </t>
  </si>
  <si>
    <t>גילת לווינים</t>
  </si>
  <si>
    <t>אל על</t>
  </si>
  <si>
    <t xml:space="preserve">520017146 </t>
  </si>
  <si>
    <t>אל על נתיבי אויר מ"ר</t>
  </si>
  <si>
    <t>מהדרין</t>
  </si>
  <si>
    <t xml:space="preserve">520018482 </t>
  </si>
  <si>
    <t>מהדרין מ"ר 1</t>
  </si>
  <si>
    <t>ADOBE</t>
  </si>
  <si>
    <t xml:space="preserve">99447 </t>
  </si>
  <si>
    <t>ADOBE INC</t>
  </si>
  <si>
    <t xml:space="preserve">US00724F1012 </t>
  </si>
  <si>
    <t>MASTERCARD</t>
  </si>
  <si>
    <t xml:space="preserve">98509 </t>
  </si>
  <si>
    <t>MASTERCARD INC - A</t>
  </si>
  <si>
    <t xml:space="preserve">US57636Q1040 </t>
  </si>
  <si>
    <t>VISA</t>
  </si>
  <si>
    <t xml:space="preserve">98108 </t>
  </si>
  <si>
    <t>VISA INC-CLASS A SHARES</t>
  </si>
  <si>
    <t xml:space="preserve">US92826C8394 </t>
  </si>
  <si>
    <t>ALPHABET</t>
  </si>
  <si>
    <t xml:space="preserve">99915 </t>
  </si>
  <si>
    <t>ALPHABET INC-CL C</t>
  </si>
  <si>
    <t xml:space="preserve">US02079K1079 </t>
  </si>
  <si>
    <t>CYBERARK</t>
  </si>
  <si>
    <t xml:space="preserve">2296 </t>
  </si>
  <si>
    <t>CYBERARK SOFTWARE LTD/ISRAEL</t>
  </si>
  <si>
    <t xml:space="preserve">IL0011334468 </t>
  </si>
  <si>
    <t>ALI BABA</t>
  </si>
  <si>
    <t xml:space="preserve">97585 </t>
  </si>
  <si>
    <t>ALIBABA GROUP HOLDING-SP ADR</t>
  </si>
  <si>
    <t xml:space="preserve">US01609W1027 </t>
  </si>
  <si>
    <t>סין</t>
  </si>
  <si>
    <t>CISCO SYSTEMS</t>
  </si>
  <si>
    <t xml:space="preserve">99115 </t>
  </si>
  <si>
    <t>CISCO SYSTEMS INC</t>
  </si>
  <si>
    <t xml:space="preserve">US17275R1023 </t>
  </si>
  <si>
    <t>GILEAD SCIENCES INC</t>
  </si>
  <si>
    <t xml:space="preserve">98090 </t>
  </si>
  <si>
    <t xml:space="preserve">US3755581036 </t>
  </si>
  <si>
    <t>VITESSE ENERGY</t>
  </si>
  <si>
    <t xml:space="preserve">997716 </t>
  </si>
  <si>
    <t>VITESSE ENERGY INC</t>
  </si>
  <si>
    <t xml:space="preserve">US92852X1037 </t>
  </si>
  <si>
    <t>HILTON WORLD</t>
  </si>
  <si>
    <t xml:space="preserve">997723 </t>
  </si>
  <si>
    <t>HILTON WORLDWIDE HOLDINGS IN</t>
  </si>
  <si>
    <t xml:space="preserve">US43300A2033 </t>
  </si>
  <si>
    <t>NVIDIA CORP</t>
  </si>
  <si>
    <t xml:space="preserve">99456 </t>
  </si>
  <si>
    <t xml:space="preserve">US67066G1040 </t>
  </si>
  <si>
    <t>AMGEN</t>
  </si>
  <si>
    <t xml:space="preserve">99114 </t>
  </si>
  <si>
    <t>AMGEN INC</t>
  </si>
  <si>
    <t xml:space="preserve">US0311621009 </t>
  </si>
  <si>
    <t>ALPHABET INC-CL A</t>
  </si>
  <si>
    <t xml:space="preserve">US02079K3059 </t>
  </si>
  <si>
    <t>סיווג הקרן</t>
  </si>
  <si>
    <t>הראל קרנות מדד</t>
  </si>
  <si>
    <t xml:space="preserve">511776783 </t>
  </si>
  <si>
    <t>) תל בונד 2000) הראל סל</t>
  </si>
  <si>
    <t>עוקב אחר מדדים אחרים בישראל</t>
  </si>
  <si>
    <t>אג"ח בארץ - חברות והמרה-תל בונד צמוד מדד-תל בונד צ</t>
  </si>
  <si>
    <t>קסם קרנות נאמנות</t>
  </si>
  <si>
    <t xml:space="preserve">510938608 </t>
  </si>
  <si>
    <t>ממ S&amp;P 500 (4A) ETF .קסם</t>
  </si>
  <si>
    <t>עוקב אחר מדדי מניות בחו"ל</t>
  </si>
  <si>
    <t>S&amp;P 500 - מניות בחו"ל - מניות גיאוגרפי - מנוטרלת מ</t>
  </si>
  <si>
    <t>מנוטרלת מט"ח .500SPלהר</t>
  </si>
  <si>
    <t>s&amp;p industrial 4d הראל סל</t>
  </si>
  <si>
    <t>מניות בחו"ל - מניות לפי ענפים בחו"ל - חשופת מט"ח-ע</t>
  </si>
  <si>
    <t>פסגות קרנות נאמנות בע"מ</t>
  </si>
  <si>
    <t xml:space="preserve">513765339 </t>
  </si>
  <si>
    <t>פסגנף500.</t>
  </si>
  <si>
    <t>S&amp;P 500 - מניות בחו"ל - מניות גיאוגרפי - חשופת מט"</t>
  </si>
  <si>
    <t>מגדל קרנות נאמנות בע"מ</t>
  </si>
  <si>
    <t xml:space="preserve">511303661 </t>
  </si>
  <si>
    <t>מנוטרלת מט"חSPTF500.M</t>
  </si>
  <si>
    <t>.300CSIetf קסם</t>
  </si>
  <si>
    <t>מניות בחו"ל - מניות גיאוגרפי-מניות גיאוגרפי אחר חש</t>
  </si>
  <si>
    <t>מור ניהול קרנות נאמנות</t>
  </si>
  <si>
    <t xml:space="preserve">514884485 </t>
  </si>
  <si>
    <t>) מנוטרלת מטחS&amp;P 500(4A מור סל</t>
  </si>
  <si>
    <t>MVIS US LISTED SEMIC 25 (4D) ETF קסם</t>
  </si>
  <si>
    <t>(NASDAQ 100 (4D סל MTF</t>
  </si>
  <si>
    <t>NASDAQ 100 - מניות בחו"ל - מניות גיאוגרפי - חשופת</t>
  </si>
  <si>
    <t>etf (0dear) 7-10 Y Treasury Bond קסם</t>
  </si>
  <si>
    <t>עוקב אחר מדדים אחרים בחו"ל</t>
  </si>
  <si>
    <t>אג"ח בחו"ל - אג"ח חשופת מט"ח</t>
  </si>
  <si>
    <t>SPDR TRUST</t>
  </si>
  <si>
    <t xml:space="preserve">99343 </t>
  </si>
  <si>
    <t>FINANCIAL SELECT SECTOR SPDR</t>
  </si>
  <si>
    <t xml:space="preserve">US81369Y6059 </t>
  </si>
  <si>
    <t>Equity Funds</t>
  </si>
  <si>
    <t>SPDR S&amp;P 500 ETF TRUST</t>
  </si>
  <si>
    <t xml:space="preserve">US78462F1030 </t>
  </si>
  <si>
    <t>INVESCO</t>
  </si>
  <si>
    <t xml:space="preserve">97153 </t>
  </si>
  <si>
    <t>INVESCO QQQ TRUST SERIES 1</t>
  </si>
  <si>
    <t xml:space="preserve">US46090E1038 </t>
  </si>
  <si>
    <t>TECHNOLOGY SELECT SECT SPDR</t>
  </si>
  <si>
    <t xml:space="preserve">US81369Y8030 </t>
  </si>
  <si>
    <t>FIRST TRUST ADVISORS</t>
  </si>
  <si>
    <t xml:space="preserve">98322 </t>
  </si>
  <si>
    <t>FIRST TRUST NASDQ 100 TECH I</t>
  </si>
  <si>
    <t xml:space="preserve">US3373451026 </t>
  </si>
  <si>
    <t>ISHARES INC</t>
  </si>
  <si>
    <t xml:space="preserve">99341 </t>
  </si>
  <si>
    <t>ISHARES U.S. HOME CONSTRUCTI</t>
  </si>
  <si>
    <t xml:space="preserve">US4642887529 </t>
  </si>
  <si>
    <t>INVESCO S&amp;P 500 ACC</t>
  </si>
  <si>
    <t xml:space="preserve">IE00B3YCGJ38 </t>
  </si>
  <si>
    <t>COMM SERV SELECT SECTOR SPDR</t>
  </si>
  <si>
    <t xml:space="preserve">US81369Y8527 </t>
  </si>
  <si>
    <t>VANECK VECTORS</t>
  </si>
  <si>
    <t xml:space="preserve">5391 </t>
  </si>
  <si>
    <t>VANECK GOLD MINERS ETF</t>
  </si>
  <si>
    <t xml:space="preserve">US92189F1066 </t>
  </si>
  <si>
    <t>VANGUARD GROUP</t>
  </si>
  <si>
    <t xml:space="preserve">99237 </t>
  </si>
  <si>
    <t>VANGUARD FTSE EUROPE ETF</t>
  </si>
  <si>
    <t xml:space="preserve">US9220428745 </t>
  </si>
  <si>
    <t>אירופה</t>
  </si>
  <si>
    <t>ISHARES MSCI ACWI ETF</t>
  </si>
  <si>
    <t xml:space="preserve">US4642882579 </t>
  </si>
  <si>
    <t>גלובלי</t>
  </si>
  <si>
    <t>VANGUARD S&amp;P 500 ETF</t>
  </si>
  <si>
    <t xml:space="preserve">US9229083632 </t>
  </si>
  <si>
    <t>KRANESHARES ETF</t>
  </si>
  <si>
    <t xml:space="preserve">93170 </t>
  </si>
  <si>
    <t>KRANESHARES CSI CHINA INTERN</t>
  </si>
  <si>
    <t xml:space="preserve">US5007673065 </t>
  </si>
  <si>
    <t>KRANESHARES BOSERA MSCI CHIN</t>
  </si>
  <si>
    <t xml:space="preserve">US5007674055 </t>
  </si>
  <si>
    <t>ISHARES RUSSELL 2000 ETF</t>
  </si>
  <si>
    <t xml:space="preserve">US4642876555 </t>
  </si>
  <si>
    <t>SPDR S&amp;P HOMEBUILDERS ETF</t>
  </si>
  <si>
    <t xml:space="preserve">US78464A8889 </t>
  </si>
  <si>
    <t>SPDR S&amp;P BANK ETF</t>
  </si>
  <si>
    <t xml:space="preserve">US78464A7972 </t>
  </si>
  <si>
    <t>ISHARES MSCI INDIA ETF</t>
  </si>
  <si>
    <t xml:space="preserve">US46429B5984 </t>
  </si>
  <si>
    <t>הודו</t>
  </si>
  <si>
    <t xml:space="preserve">WISDOMTREE </t>
  </si>
  <si>
    <t xml:space="preserve">97330 </t>
  </si>
  <si>
    <t>WISDOMTREE CLOUD COMPUTING</t>
  </si>
  <si>
    <t xml:space="preserve">US97717Y6914 </t>
  </si>
  <si>
    <t>SPDR DJIA TRUST</t>
  </si>
  <si>
    <t xml:space="preserve">US78467X1090 </t>
  </si>
  <si>
    <t>ISHARES MSCI SOUTH KOREA ETF</t>
  </si>
  <si>
    <t xml:space="preserve">US4642867729 </t>
  </si>
  <si>
    <t>ISHARES STOXXE600 DE EUR DIS</t>
  </si>
  <si>
    <t xml:space="preserve">DE0002635307 </t>
  </si>
  <si>
    <t>ISHARES MSCI ALL COUNTRY ASI</t>
  </si>
  <si>
    <t xml:space="preserve">US4642881829 </t>
  </si>
  <si>
    <t>VANGUARD S/T CORP BOND ETF</t>
  </si>
  <si>
    <t xml:space="preserve">US92206C4096 </t>
  </si>
  <si>
    <t>Bond/Fixed Income Funds</t>
  </si>
  <si>
    <t>FIRST TRUST CLOUD COMPUTING</t>
  </si>
  <si>
    <t xml:space="preserve">US33734X1928 </t>
  </si>
  <si>
    <t>FIRST TRUST GERMANY</t>
  </si>
  <si>
    <t xml:space="preserve">US33737J1907 </t>
  </si>
  <si>
    <t>ISHARES CORE FTSE 100</t>
  </si>
  <si>
    <t xml:space="preserve">IE0005042456 </t>
  </si>
  <si>
    <t>ISHARES U.S. AEROSPACE &amp; DEF</t>
  </si>
  <si>
    <t xml:space="preserve">US4642887602 </t>
  </si>
  <si>
    <t>WISDOMTREE INDIA EARNINGS</t>
  </si>
  <si>
    <t xml:space="preserve">US97717W4226 </t>
  </si>
  <si>
    <t>ISHARES MSCI UNITED KINGDOM</t>
  </si>
  <si>
    <t xml:space="preserve">US46435G3341 </t>
  </si>
  <si>
    <t>SPDR S&amp;P METALS &amp; MINING ETF</t>
  </si>
  <si>
    <t xml:space="preserve">US78464A7550 </t>
  </si>
  <si>
    <t>FIRST TRUST DJ INTERNET IND</t>
  </si>
  <si>
    <t xml:space="preserve">US33733E3027 </t>
  </si>
  <si>
    <t>INVESCO DYNAMIC SEMICONDUCTO</t>
  </si>
  <si>
    <t xml:space="preserve">US46137V6478 </t>
  </si>
  <si>
    <t>VANECK SEMICONDUCTOR ETF</t>
  </si>
  <si>
    <t xml:space="preserve">US92189F6768 </t>
  </si>
  <si>
    <t>ISHARES SEMICONDUCTOR ETF</t>
  </si>
  <si>
    <t xml:space="preserve">US4642875235 </t>
  </si>
  <si>
    <t>ISHARES US CONSUMER DISCRETI</t>
  </si>
  <si>
    <t xml:space="preserve">US4642875805 </t>
  </si>
  <si>
    <t>GLOBAL X MANAGEMENT</t>
  </si>
  <si>
    <t xml:space="preserve">98677 </t>
  </si>
  <si>
    <t>GLOBAL X US INFRASTRUCTURE</t>
  </si>
  <si>
    <t xml:space="preserve">US37954Y6730 </t>
  </si>
  <si>
    <t>GLOBAL X COPPER MINERS ETF</t>
  </si>
  <si>
    <t xml:space="preserve">US37954Y8306 </t>
  </si>
  <si>
    <t>INVESCO DWA UTILITIES MOMENT</t>
  </si>
  <si>
    <t xml:space="preserve">US46137V7955 </t>
  </si>
  <si>
    <t>ISHARES MSCI GLOBAL METALS &amp;</t>
  </si>
  <si>
    <t xml:space="preserve">US46434G8481 </t>
  </si>
  <si>
    <t>INVESCO S&amp;P 500 EQUAL WEIGHT</t>
  </si>
  <si>
    <t xml:space="preserve">US46137V3160 </t>
  </si>
  <si>
    <t>FIRST TRUST MATERIALS ALPHAD</t>
  </si>
  <si>
    <t xml:space="preserve">US33734X1688 </t>
  </si>
  <si>
    <t>ISHARES USD CROP BOND</t>
  </si>
  <si>
    <t xml:space="preserve">IE00BYXYYJ35 </t>
  </si>
  <si>
    <t>AMUNDI INVESTMENT</t>
  </si>
  <si>
    <t xml:space="preserve">98403 </t>
  </si>
  <si>
    <t>AMUNDI INDEX MSCI Emerging Markets-UCTS ETF</t>
  </si>
  <si>
    <t xml:space="preserve">LU1437017350 </t>
  </si>
  <si>
    <t>שווקים מתעוררים</t>
  </si>
  <si>
    <t>AMUNDI  MSCI WORLD UCITS-USD</t>
  </si>
  <si>
    <t xml:space="preserve">LU1681043672 </t>
  </si>
  <si>
    <t>AMUNDI MSCI EURP QLT FCT ETF</t>
  </si>
  <si>
    <t xml:space="preserve">LU1681041890 </t>
  </si>
  <si>
    <t>INVESCO US CONS DISC S&amp;P SEC</t>
  </si>
  <si>
    <t xml:space="preserve">IE00B449XP68 </t>
  </si>
  <si>
    <t>INVESCO US COMMUNICATION S&amp;P</t>
  </si>
  <si>
    <t xml:space="preserve">IE00BG7PP820 </t>
  </si>
  <si>
    <t>FIRST TRUST CAPITAL STRENGTH</t>
  </si>
  <si>
    <t xml:space="preserve">US33733E1047 </t>
  </si>
  <si>
    <t>INVESCO S&amp;P ULTRA DIVIDEND</t>
  </si>
  <si>
    <t xml:space="preserve">US46138G6567 </t>
  </si>
  <si>
    <t>FIRST TRUST L C VAL ALP</t>
  </si>
  <si>
    <t xml:space="preserve">US33735J1016 </t>
  </si>
  <si>
    <t>AMUNDI US CORP SRI UCITS ETF</t>
  </si>
  <si>
    <t xml:space="preserve">LU1806495575 </t>
  </si>
  <si>
    <t>SPDR Bloomberg SASB U.S. Corporate ESG UCITS ETF</t>
  </si>
  <si>
    <t xml:space="preserve">IE00BLF7VX27 </t>
  </si>
  <si>
    <t>FIRST TRUST SMID CAP RISING</t>
  </si>
  <si>
    <t xml:space="preserve">US33741X1028 </t>
  </si>
  <si>
    <t>פסג.תא 125</t>
  </si>
  <si>
    <t>עוקב אחר מדדי מניות בישראל</t>
  </si>
  <si>
    <t>125 מניות בארץ - מניות כללי-ת"א</t>
  </si>
  <si>
    <t>ת"א 125 4A הראל סל</t>
  </si>
  <si>
    <t>ת"א 90 4A הראל סל</t>
  </si>
  <si>
    <t>90 מניות בארץ - מניות כללי-ת"א</t>
  </si>
  <si>
    <t>) ת"א 1254A) ETF קסם</t>
  </si>
  <si>
    <t>MSCI Emerging Markets (4D) ETF קסם</t>
  </si>
  <si>
    <t>MSCI EMERGING MARKETS - מניות בחו"ל - מניות גיאוגר</t>
  </si>
  <si>
    <t>(600 4D) STOXX Europe הראל סל</t>
  </si>
  <si>
    <t>STOXX EUROPE 600 -מניות בחו"ל - מניות גיאוגרפי - ח</t>
  </si>
  <si>
    <t>ממEURO STOXX 50 (4A) ETF.קסם</t>
  </si>
  <si>
    <t>מא STOXX Europe 600 (4A) ETF קסם</t>
  </si>
  <si>
    <t>מדMSCI Emerging Markets (4A) ETF.קסם</t>
  </si>
  <si>
    <t>s&amp;p health careםקס</t>
  </si>
  <si>
    <t>500 4D) S&amp;P) הראל סל</t>
  </si>
  <si>
    <t>s&amp;p technolog קסם</t>
  </si>
  <si>
    <t>מד MSCI AC World (4A) ETFםקס</t>
  </si>
  <si>
    <t>MSCI AC WORLD INDEX - מניות בחו"ל - מניות כללי בחו</t>
  </si>
  <si>
    <t>) ת"א 1254A) סל MTF</t>
  </si>
  <si>
    <t>) ת"א 904Aסל )mtf</t>
  </si>
  <si>
    <t>) לס לארה4D) MSCI AC World</t>
  </si>
  <si>
    <t>(NASDAQ 100 (4D מור סל</t>
  </si>
  <si>
    <t>(S&amp;P500(4D מור סל</t>
  </si>
  <si>
    <t>) מנוטרלת מט"חNASDAQ 100 (4A מור סל</t>
  </si>
  <si>
    <t>NASDAQ 100 - מניות בחו"ל - מניות גיאוגרפי - מנוטרל</t>
  </si>
  <si>
    <t>) מנוטרלת מטחNASDAQ 100 (4A סל MTF</t>
  </si>
  <si>
    <t>) תא 1254A) מור סל</t>
  </si>
  <si>
    <t>ISHARES MSCI JAPAN ETF</t>
  </si>
  <si>
    <t xml:space="preserve">US46434G8226 </t>
  </si>
  <si>
    <t>ISHARES MSCI EMERGING MARKET</t>
  </si>
  <si>
    <t xml:space="preserve">US4642872349 </t>
  </si>
  <si>
    <t>INDUSTRIAL SELECT SECT SPDR</t>
  </si>
  <si>
    <t xml:space="preserve">US81369Y7040 </t>
  </si>
  <si>
    <t>CONSUMER STAPLES SPDR</t>
  </si>
  <si>
    <t xml:space="preserve">US81369Y3080 </t>
  </si>
  <si>
    <t>ISHARES U.S. MEDICAL DEVICES</t>
  </si>
  <si>
    <t xml:space="preserve">US4642888105 </t>
  </si>
  <si>
    <t>FIRST TRUST NASDAQ CLEAN EDG</t>
  </si>
  <si>
    <t xml:space="preserve">US33733E5006 </t>
  </si>
  <si>
    <t>SPDR S&amp;P HEALTH CARE EQUIPME</t>
  </si>
  <si>
    <t xml:space="preserve">US78464A5810 </t>
  </si>
  <si>
    <t>ENERGY SELECT SECTOR SPDR</t>
  </si>
  <si>
    <t xml:space="preserve">US81369Y5069 </t>
  </si>
  <si>
    <t>WISDOMTREE JAPAN HEDGED EQ</t>
  </si>
  <si>
    <t xml:space="preserve">US97717W8516 </t>
  </si>
  <si>
    <t>ISHARES CHINA LARGE-CAP ETF</t>
  </si>
  <si>
    <t xml:space="preserve">US4642871846 </t>
  </si>
  <si>
    <t>VANGUARD TOT WORLD STK ETF</t>
  </si>
  <si>
    <t xml:space="preserve">US9220427424 </t>
  </si>
  <si>
    <t>INVESCO STOXX EUROPE 600</t>
  </si>
  <si>
    <t xml:space="preserve">IE00B60SWW18 </t>
  </si>
  <si>
    <t>ISHA HEDGED MSCI GERMANY</t>
  </si>
  <si>
    <t xml:space="preserve">US46434V7047 </t>
  </si>
  <si>
    <t>ISHARES HANG SENG TECH E-HKD</t>
  </si>
  <si>
    <t xml:space="preserve">HK0000651213 </t>
  </si>
  <si>
    <t>HKSE</t>
  </si>
  <si>
    <t>LYXOR</t>
  </si>
  <si>
    <t xml:space="preserve">99964 </t>
  </si>
  <si>
    <t>LYXOR STX600 BASIC RSRCES</t>
  </si>
  <si>
    <t xml:space="preserve">LU1834983550 </t>
  </si>
  <si>
    <t>VANGUARD S&amp;P MID-CAP 400 ETF</t>
  </si>
  <si>
    <t xml:space="preserve">US9219328856 </t>
  </si>
  <si>
    <t>INVESCO CHINA TECHNOLOGY ETF</t>
  </si>
  <si>
    <t xml:space="preserve">US46138E8003 </t>
  </si>
  <si>
    <t>AMUNDI S&amp;P 500 UCITS ETF</t>
  </si>
  <si>
    <t xml:space="preserve">LU1681049018 </t>
  </si>
  <si>
    <t>AMUNDI MSCI ERP VALUE FACTOR</t>
  </si>
  <si>
    <t xml:space="preserve">LU1681042518 </t>
  </si>
  <si>
    <t>LYXOR MSCI EMERG MARKET ETF</t>
  </si>
  <si>
    <t xml:space="preserve">LU2200146228 </t>
  </si>
  <si>
    <t>CONSUMER DISCRETIONARY SELT</t>
  </si>
  <si>
    <t xml:space="preserve">US81369Y4070 </t>
  </si>
  <si>
    <t>INVESCO MSCI EMERGING MKTS</t>
  </si>
  <si>
    <t xml:space="preserve">IE00B3DWVS88 </t>
  </si>
  <si>
    <t xml:space="preserve">US46137V3244 </t>
  </si>
  <si>
    <t>FIRST TRST NASD</t>
  </si>
  <si>
    <t xml:space="preserve">US33737A1088 </t>
  </si>
  <si>
    <t>.) תל בונד שקלי00) סל MTF</t>
  </si>
  <si>
    <t>אג"ח בארץ - חברות והמרה-תל בונד שקלי-תל בונד- שקלי</t>
  </si>
  <si>
    <t>) תל בונד 60 00) סל .mtf</t>
  </si>
  <si>
    <t>ISHARES EXPANDED TECH-SOFTWA</t>
  </si>
  <si>
    <t xml:space="preserve">US4642875151 </t>
  </si>
  <si>
    <t>INVESCO NASDAQ 100 ETF</t>
  </si>
  <si>
    <t xml:space="preserve">US46138G6492 </t>
  </si>
  <si>
    <t>מנוטרלת מט"ח4a) 500s&amp;p קסם</t>
  </si>
  <si>
    <t>מניות בחו"ל - מניות גיאוגרפי - מנוטרלת מט"ח-שווקים</t>
  </si>
  <si>
    <t>htf מנוטרלת מט"ח500s&amp;p הראל מחקה</t>
  </si>
  <si>
    <t>COMGEST ASSET MANAGEMENT</t>
  </si>
  <si>
    <t xml:space="preserve">93263 </t>
  </si>
  <si>
    <t>COMGEST GROWTH EURO OP-EURIA</t>
  </si>
  <si>
    <t xml:space="preserve">IE00BHWQNN83 </t>
  </si>
  <si>
    <t>WHITEOAK</t>
  </si>
  <si>
    <t xml:space="preserve">991728 </t>
  </si>
  <si>
    <t>AWI-ASH WO INDIA OPP FD-DUSD</t>
  </si>
  <si>
    <t xml:space="preserve">IE00BH3N4915 </t>
  </si>
  <si>
    <t>COMGEST GROWTH JAPAN-YEN IA</t>
  </si>
  <si>
    <t xml:space="preserve">IE00BQ1YBP44 </t>
  </si>
  <si>
    <t>TRIGON</t>
  </si>
  <si>
    <t xml:space="preserve">984423 </t>
  </si>
  <si>
    <t>TRIGON-NEW EUROPE-A EUR</t>
  </si>
  <si>
    <t xml:space="preserve">LU1687402393 </t>
  </si>
  <si>
    <t>KOTAK</t>
  </si>
  <si>
    <t xml:space="preserve">98869 </t>
  </si>
  <si>
    <t>KOTAK FUNDS-IND MIDCP-JA USD</t>
  </si>
  <si>
    <t xml:space="preserve">LU0675383409 </t>
  </si>
  <si>
    <t>HBM HEALTHCARE INVESTMENTS AG</t>
  </si>
  <si>
    <t xml:space="preserve">96159 </t>
  </si>
  <si>
    <t>HBM HEALTHCARE IVST-A</t>
  </si>
  <si>
    <t xml:space="preserve">CH0012627250 </t>
  </si>
  <si>
    <t>UTI INTERNATIONAL</t>
  </si>
  <si>
    <t xml:space="preserve">93260 </t>
  </si>
  <si>
    <t>UTI INDIAN DYN EQTY-USD INST</t>
  </si>
  <si>
    <t xml:space="preserve">IE00BYPC7R45 </t>
  </si>
  <si>
    <t>PIMCO GLOBAL FUNDS</t>
  </si>
  <si>
    <t xml:space="preserve">98199 </t>
  </si>
  <si>
    <t>PIMCO GBL INV GRD-INS USDACC</t>
  </si>
  <si>
    <t xml:space="preserve">IE0034085260 </t>
  </si>
  <si>
    <t>אג"ח קונצרני</t>
  </si>
  <si>
    <t>KOTAK FUNDS-IND MIDCAP-AUSD</t>
  </si>
  <si>
    <t xml:space="preserve">LU2126068639 </t>
  </si>
  <si>
    <t>נכס בסיס(כתב אופציה)</t>
  </si>
  <si>
    <t>תאריך פקיעה</t>
  </si>
  <si>
    <t>שער מימוש</t>
  </si>
  <si>
    <t>יחס המרה</t>
  </si>
  <si>
    <t>אלומיי אפ 2</t>
  </si>
  <si>
    <t xml:space="preserve">1082635 </t>
  </si>
  <si>
    <t>נכס בסיס</t>
  </si>
  <si>
    <t>ULTRA LONG BOND GENERIC</t>
  </si>
  <si>
    <t xml:space="preserve">997630 </t>
  </si>
  <si>
    <t>US 10YR ULTRA FUT JUN24</t>
  </si>
  <si>
    <t>UXY1 COMDTY</t>
  </si>
  <si>
    <t>ריבית ואג"ח</t>
  </si>
  <si>
    <t>S&amp;P500</t>
  </si>
  <si>
    <t xml:space="preserve">98727 </t>
  </si>
  <si>
    <t>MINI S&amp;P 500 FUTURES 06/2024</t>
  </si>
  <si>
    <t>ES1 INDEX</t>
  </si>
  <si>
    <t>מניות לרבות מדדי מניות</t>
  </si>
  <si>
    <t>NASDAQ100</t>
  </si>
  <si>
    <t xml:space="preserve">99079 </t>
  </si>
  <si>
    <t>MINI NASDAQ 100 06/2024</t>
  </si>
  <si>
    <t>NQ1 INDEX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</si>
  <si>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</si>
  <si>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</si>
  <si>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</si>
  <si>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</si>
  <si>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</si>
  <si>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</si>
  <si>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</si>
  <si>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</si>
  <si>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</si>
  <si>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</si>
  <si>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</si>
  <si>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 xml:space="preserve">תאריך אחרון בו נבחנה בפועל ירידת ערך </t>
  </si>
  <si>
    <t>דרך ארץ הייווז</t>
  </si>
  <si>
    <t xml:space="preserve">512475203 </t>
  </si>
  <si>
    <t>כביש6 אג"ח 2</t>
  </si>
  <si>
    <t>לא סחיר</t>
  </si>
  <si>
    <t>תשתיות</t>
  </si>
  <si>
    <t xml:space="preserve">16/03/2011 </t>
  </si>
  <si>
    <t>31/01/2025</t>
  </si>
  <si>
    <t>חברת ציטוט</t>
  </si>
  <si>
    <t>אי תלות</t>
  </si>
  <si>
    <t xml:space="preserve">31/03/2024 </t>
  </si>
  <si>
    <t>קאר אנד גו</t>
  </si>
  <si>
    <t xml:space="preserve">513406835 </t>
  </si>
  <si>
    <t>קאר אנד גו 2009</t>
  </si>
  <si>
    <t>בהשעיה</t>
  </si>
  <si>
    <t xml:space="preserve">27/05/2004 </t>
  </si>
  <si>
    <t>ilC</t>
  </si>
  <si>
    <t xml:space="preserve">31/12/2020 </t>
  </si>
  <si>
    <t>ביטוח ישיר</t>
  </si>
  <si>
    <t xml:space="preserve">520044439 </t>
  </si>
  <si>
    <t>ביט ישיראג יא-מ</t>
  </si>
  <si>
    <t xml:space="preserve">21/07/2016 </t>
  </si>
  <si>
    <t>כלל תעשיות</t>
  </si>
  <si>
    <t xml:space="preserve">520021874 </t>
  </si>
  <si>
    <t>כלל תעשאג טז-רמ</t>
  </si>
  <si>
    <t xml:space="preserve">29/12/2019 </t>
  </si>
  <si>
    <t>רפאל</t>
  </si>
  <si>
    <t xml:space="preserve">520042185 </t>
  </si>
  <si>
    <t>רפאל אגח ד-רמ</t>
  </si>
  <si>
    <t xml:space="preserve">02/03/2017 </t>
  </si>
  <si>
    <t>15/09/2034</t>
  </si>
  <si>
    <t>רשות שדות התעופה בישראל</t>
  </si>
  <si>
    <t xml:space="preserve">500102868 </t>
  </si>
  <si>
    <t>רש"ת אגח א-רמ</t>
  </si>
  <si>
    <t xml:space="preserve">29/06/2022 </t>
  </si>
  <si>
    <t>תשתיות נפט ואנרגיה בע"מ</t>
  </si>
  <si>
    <t xml:space="preserve">520027293 </t>
  </si>
  <si>
    <t>תשת אנרג אגא-רמ</t>
  </si>
  <si>
    <t xml:space="preserve">17/08/2020 </t>
  </si>
  <si>
    <t>31/12/2040</t>
  </si>
  <si>
    <t>גב-ים נגב בע"מ</t>
  </si>
  <si>
    <t xml:space="preserve">514189596 </t>
  </si>
  <si>
    <t>'גב-ים א רמ</t>
  </si>
  <si>
    <t xml:space="preserve">29/07/2018 </t>
  </si>
  <si>
    <t>י.ח.ק השקעות</t>
  </si>
  <si>
    <t xml:space="preserve">550016091 </t>
  </si>
  <si>
    <t>י.ח.ק אגח ב -רמ</t>
  </si>
  <si>
    <t xml:space="preserve">16/11/2021 </t>
  </si>
  <si>
    <t>אלון חברת הלק</t>
  </si>
  <si>
    <t xml:space="preserve">520041690 </t>
  </si>
  <si>
    <t>אלון דלק אגח א' לס</t>
  </si>
  <si>
    <t xml:space="preserve">31/08/2016 </t>
  </si>
  <si>
    <t>חבס</t>
  </si>
  <si>
    <t xml:space="preserve">520039017 </t>
  </si>
  <si>
    <t>חבס ח.צ. השק. ז"פ 2014.6.1</t>
  </si>
  <si>
    <t>נדל"ן ובינוי</t>
  </si>
  <si>
    <t xml:space="preserve">29/05/2007 </t>
  </si>
  <si>
    <t>מפעלי פלדה</t>
  </si>
  <si>
    <t xml:space="preserve">520022492 </t>
  </si>
  <si>
    <t>מ.פלדה 1פד1.00</t>
  </si>
  <si>
    <t xml:space="preserve">31/01/1997 </t>
  </si>
  <si>
    <t xml:space="preserve">29/06/2020 </t>
  </si>
  <si>
    <t>מפעלי פלדה אג"ח 1 ז"פ 01.1.31</t>
  </si>
  <si>
    <t xml:space="preserve">29/12/2011 </t>
  </si>
  <si>
    <t>קמור</t>
  </si>
  <si>
    <t xml:space="preserve">520034117 </t>
  </si>
  <si>
    <t>קמור אגח ח</t>
  </si>
  <si>
    <t xml:space="preserve">27/10/2009 </t>
  </si>
  <si>
    <t xml:space="preserve">08/01/2024 </t>
  </si>
  <si>
    <t>קמור ח חש12/11</t>
  </si>
  <si>
    <t>ויולה ג'נריישין קפיטל</t>
  </si>
  <si>
    <t xml:space="preserve">96120 </t>
  </si>
  <si>
    <t>ויולה ג'נריישן ניהול</t>
  </si>
  <si>
    <t>מניות לא סחירות</t>
  </si>
  <si>
    <t>מומחה בלתי תלוי</t>
  </si>
  <si>
    <t xml:space="preserve">29/11/2023 </t>
  </si>
  <si>
    <t>(פולישק (ש</t>
  </si>
  <si>
    <t xml:space="preserve">513611863 </t>
  </si>
  <si>
    <t>פולישק תעשיות פלסטיקה</t>
  </si>
  <si>
    <t>רייכרט</t>
  </si>
  <si>
    <t xml:space="preserve">520039652 </t>
  </si>
  <si>
    <t>רייכרט תעשיות בע"מ מ"ר 1</t>
  </si>
  <si>
    <t>אפאר</t>
  </si>
  <si>
    <t xml:space="preserve">520037300 </t>
  </si>
  <si>
    <t>אפאר (טבריה) מ"ר 1 ש"ח</t>
  </si>
  <si>
    <t>מסחר ושרותים</t>
  </si>
  <si>
    <t>FIRST HORIZON</t>
  </si>
  <si>
    <t xml:space="preserve">997497 </t>
  </si>
  <si>
    <t>דיווח מנהל הקרן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</si>
  <si>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</si>
  <si>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</si>
  <si>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</si>
  <si>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</si>
  <si>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</si>
  <si>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</si>
  <si>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</si>
  <si>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</si>
  <si>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</si>
  <si>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NAV(במטבע הדיווח של קרן ההשקעה)</t>
  </si>
  <si>
    <t>שיעור החזקה בקרן השקעה</t>
  </si>
  <si>
    <t>אלפא לונג ביאס ג'י פי בע"מ</t>
  </si>
  <si>
    <t xml:space="preserve">514517267 </t>
  </si>
  <si>
    <t>קרן אלפא</t>
  </si>
  <si>
    <t>פנימי</t>
  </si>
  <si>
    <t>קרן גידור (Hedge Fund)</t>
  </si>
  <si>
    <t>איי קיימן</t>
  </si>
  <si>
    <t xml:space="preserve">24/11/2019 </t>
  </si>
  <si>
    <t xml:space="preserve">14/03/2024 </t>
  </si>
  <si>
    <t>Klirmark Fund III (G.P) L.P</t>
  </si>
  <si>
    <t xml:space="preserve">CO-101523 </t>
  </si>
  <si>
    <t>מספר תאגיד או שותפות בחו"ל</t>
  </si>
  <si>
    <t>KLIRMARK III</t>
  </si>
  <si>
    <t>קרן השקעה אחרת</t>
  </si>
  <si>
    <t>Special Situations Debt</t>
  </si>
  <si>
    <t xml:space="preserve">13/11/2019 </t>
  </si>
  <si>
    <t>ארבל פאנד ג'י פי שותפות מוגבלת</t>
  </si>
  <si>
    <t xml:space="preserve">550274351 </t>
  </si>
  <si>
    <t>מספר שותפות</t>
  </si>
  <si>
    <t>ארבל</t>
  </si>
  <si>
    <t>Debt Infrastructure</t>
  </si>
  <si>
    <t xml:space="preserve">30/04/2019 </t>
  </si>
  <si>
    <t xml:space="preserve">13/03/2024 </t>
  </si>
  <si>
    <t>Helios General 3 ltd</t>
  </si>
  <si>
    <t xml:space="preserve">515257749 </t>
  </si>
  <si>
    <t>הליוס אנרגיה מתחדשת 4</t>
  </si>
  <si>
    <t>Co-Investment/Direct</t>
  </si>
  <si>
    <t xml:space="preserve">19/11/2018 </t>
  </si>
  <si>
    <t xml:space="preserve">11/03/2024 </t>
  </si>
  <si>
    <t>יסודות מעטפת פיננסית גי'פי שותפות מוגבלת</t>
  </si>
  <si>
    <t xml:space="preserve">550257125 </t>
  </si>
  <si>
    <t>יסודות הנדל"ן ג'</t>
  </si>
  <si>
    <t>קרן נדל"ן</t>
  </si>
  <si>
    <t>Direct Lending Debt</t>
  </si>
  <si>
    <t xml:space="preserve">15/06/2020 </t>
  </si>
  <si>
    <t xml:space="preserve">28/03/2024 </t>
  </si>
  <si>
    <t>פימי 7 2020 בע"מ</t>
  </si>
  <si>
    <t xml:space="preserve">516289899 </t>
  </si>
  <si>
    <t>פימי FIMI 7</t>
  </si>
  <si>
    <t xml:space="preserve">21/06/2021 </t>
  </si>
  <si>
    <t xml:space="preserve">28/02/2024 </t>
  </si>
  <si>
    <t>יסודות הנדל"ן 2</t>
  </si>
  <si>
    <t xml:space="preserve">27/02/2018 </t>
  </si>
  <si>
    <t>ס.ה. סקיי 4 ניהול שותפות מוגבלת</t>
  </si>
  <si>
    <t xml:space="preserve">540311180 </t>
  </si>
  <si>
    <t>SKY 4</t>
  </si>
  <si>
    <t>Buyout</t>
  </si>
  <si>
    <t xml:space="preserve">16/03/2022 </t>
  </si>
  <si>
    <t>LOOL 3</t>
  </si>
  <si>
    <t xml:space="preserve">09/03/2022 </t>
  </si>
  <si>
    <t>קוגיטו קפיטל פאנד 2 שותף כללי בע"מ</t>
  </si>
  <si>
    <t xml:space="preserve">516445962 </t>
  </si>
  <si>
    <t>קוגיטו קפיטל 2</t>
  </si>
  <si>
    <t xml:space="preserve">27/01/2022 </t>
  </si>
  <si>
    <t>ריאליטי שותף כללי 4 בע"מ</t>
  </si>
  <si>
    <t xml:space="preserve">515980241 </t>
  </si>
  <si>
    <t>קרן נדלן ריאליטי שקלי</t>
  </si>
  <si>
    <t>Value Added Real Estate</t>
  </si>
  <si>
    <t xml:space="preserve">28/05/2019 </t>
  </si>
  <si>
    <t xml:space="preserve">17/03/2024 </t>
  </si>
  <si>
    <t>Fortissimo Capital Fund VI GP L.P</t>
  </si>
  <si>
    <t xml:space="preserve">530278647 </t>
  </si>
  <si>
    <t>Fortissimo Fund VI</t>
  </si>
  <si>
    <t xml:space="preserve">18/10/2023 </t>
  </si>
  <si>
    <t>שקד פרטנרס 2 ג'י.פי. בע"מ</t>
  </si>
  <si>
    <t xml:space="preserve">516748696 </t>
  </si>
  <si>
    <t>קרן שקד 2</t>
  </si>
  <si>
    <t xml:space="preserve">16/10/2023 </t>
  </si>
  <si>
    <t xml:space="preserve">25/03/2024 </t>
  </si>
  <si>
    <t>Klirmark Fund IV (G.P) L.P</t>
  </si>
  <si>
    <t xml:space="preserve">CO-121764 </t>
  </si>
  <si>
    <t>Klirmark Opportunity Fund IV  L.P.</t>
  </si>
  <si>
    <t xml:space="preserve">18/04/2023 </t>
  </si>
  <si>
    <t>נוקד קפיטל בע"מ</t>
  </si>
  <si>
    <t xml:space="preserve">514956846 </t>
  </si>
  <si>
    <t>'נוקד אופורטיוניטי סדרה א</t>
  </si>
  <si>
    <t xml:space="preserve">27/09/2018 </t>
  </si>
  <si>
    <t xml:space="preserve">26/03/2024 </t>
  </si>
  <si>
    <t>HarbourVest Partners LLC</t>
  </si>
  <si>
    <t xml:space="preserve">801-53287 </t>
  </si>
  <si>
    <t>Harbourvest GlobalAcc</t>
  </si>
  <si>
    <t>Leveraged Buyout</t>
  </si>
  <si>
    <t xml:space="preserve">25/03/2021 </t>
  </si>
  <si>
    <t>איי אס אף אם ג'י פי אל פי בע"מ</t>
  </si>
  <si>
    <t xml:space="preserve">515333862 </t>
  </si>
  <si>
    <t>Israel secondery fund</t>
  </si>
  <si>
    <t>Secondaries</t>
  </si>
  <si>
    <t xml:space="preserve">10/04/2017 </t>
  </si>
  <si>
    <t xml:space="preserve">21/12/2023 </t>
  </si>
  <si>
    <t>HARBOURVEST CO INV</t>
  </si>
  <si>
    <t xml:space="preserve">04/11/2019 </t>
  </si>
  <si>
    <t xml:space="preserve">27/12/2023 </t>
  </si>
  <si>
    <t>Hamilton Lane Advisors LLC</t>
  </si>
  <si>
    <t xml:space="preserve">23-2962336 </t>
  </si>
  <si>
    <t>Hamilton lane sec feedr</t>
  </si>
  <si>
    <t xml:space="preserve">05/07/2017 </t>
  </si>
  <si>
    <t xml:space="preserve">15/01/2024 </t>
  </si>
  <si>
    <t>DOVER STREET IX</t>
  </si>
  <si>
    <t xml:space="preserve">31/01/2017 </t>
  </si>
  <si>
    <t>INFRARED INFRASTRUCTURE V GENERAL PARTNER LLP</t>
  </si>
  <si>
    <t xml:space="preserve">3364976 </t>
  </si>
  <si>
    <t>LEI</t>
  </si>
  <si>
    <t>INFRARED INFRASTRU</t>
  </si>
  <si>
    <t>Value Added Infrastructure</t>
  </si>
  <si>
    <t xml:space="preserve">28/04/2021 </t>
  </si>
  <si>
    <t>PGSF VII GP S.a r.l.</t>
  </si>
  <si>
    <t xml:space="preserve">B 251916 </t>
  </si>
  <si>
    <t>PANTHEON GCO IV</t>
  </si>
  <si>
    <t>לוכסמבורג</t>
  </si>
  <si>
    <t xml:space="preserve">11/03/2021 </t>
  </si>
  <si>
    <t xml:space="preserve">27/03/2024 </t>
  </si>
  <si>
    <t>MIRA Infrastructure Global Solution GP LLC</t>
  </si>
  <si>
    <t xml:space="preserve">Disregarded entity for tax purposes </t>
  </si>
  <si>
    <t>MIRA IGS</t>
  </si>
  <si>
    <t>FOF/Managed Account</t>
  </si>
  <si>
    <t xml:space="preserve">25/04/2018 </t>
  </si>
  <si>
    <t>פונטיפקס 5 ג'י.פי ש.מ</t>
  </si>
  <si>
    <t xml:space="preserve">540279767 </t>
  </si>
  <si>
    <t>PONTIFAX VL.P</t>
  </si>
  <si>
    <t>Seed/Early Stage Venture Capital</t>
  </si>
  <si>
    <t xml:space="preserve">21/02/2019 </t>
  </si>
  <si>
    <t xml:space="preserve">25/02/2024 </t>
  </si>
  <si>
    <t>HDL - HarbourVest Direct Lending</t>
  </si>
  <si>
    <t xml:space="preserve">30/09/2021 </t>
  </si>
  <si>
    <t xml:space="preserve">19/03/2024 </t>
  </si>
  <si>
    <t>Cheyne SVC General Partner S.a r.l.</t>
  </si>
  <si>
    <t xml:space="preserve">B218838 </t>
  </si>
  <si>
    <t>Cheyne European</t>
  </si>
  <si>
    <t xml:space="preserve">31/08/2021 </t>
  </si>
  <si>
    <t xml:space="preserve">21/03/2024 </t>
  </si>
  <si>
    <t>Primavera Capital GP IV Ltd.</t>
  </si>
  <si>
    <t xml:space="preserve">98-1654825 </t>
  </si>
  <si>
    <t>Primavera</t>
  </si>
  <si>
    <t>Growth Venture Capital</t>
  </si>
  <si>
    <t xml:space="preserve">02/06/2021 </t>
  </si>
  <si>
    <t xml:space="preserve">01/02/2024 </t>
  </si>
  <si>
    <t>Hamilton Lane Strategic Opportunities 2018</t>
  </si>
  <si>
    <t xml:space="preserve">29/06/2018 </t>
  </si>
  <si>
    <t>Hamilton lane sec feeder fund V</t>
  </si>
  <si>
    <t xml:space="preserve">29/04/2021 </t>
  </si>
  <si>
    <t xml:space="preserve">02/01/2024 </t>
  </si>
  <si>
    <t>CVC Capital Partners Strategic Opportunities II</t>
  </si>
  <si>
    <t xml:space="preserve">101-298-0948 </t>
  </si>
  <si>
    <t>CVC Strategic</t>
  </si>
  <si>
    <t xml:space="preserve">16/07/2020 </t>
  </si>
  <si>
    <t>DOVER 10</t>
  </si>
  <si>
    <t xml:space="preserve">08/03/2020 </t>
  </si>
  <si>
    <t>Frux Capital II GP SARL</t>
  </si>
  <si>
    <t xml:space="preserve">B252604 </t>
  </si>
  <si>
    <t>Frux Debt Fund II</t>
  </si>
  <si>
    <t>Direct Real Estate</t>
  </si>
  <si>
    <t xml:space="preserve">11/08/2022 </t>
  </si>
  <si>
    <t>OEP VIII General Partner L.P.</t>
  </si>
  <si>
    <t xml:space="preserve">98-1582217 </t>
  </si>
  <si>
    <t>One Equity Partners VIII</t>
  </si>
  <si>
    <t xml:space="preserve">27/04/2022 </t>
  </si>
  <si>
    <t>Mission Capital Co-investment GP II</t>
  </si>
  <si>
    <t xml:space="preserve">98-1584234 </t>
  </si>
  <si>
    <t>Axiom Asia Co-in II</t>
  </si>
  <si>
    <t xml:space="preserve">30/11/2021 </t>
  </si>
  <si>
    <t>ALEMIF III Management LLC</t>
  </si>
  <si>
    <t xml:space="preserve">84-3368433 </t>
  </si>
  <si>
    <t>קרן אלקטרה 3</t>
  </si>
  <si>
    <t xml:space="preserve">23/02/2021 </t>
  </si>
  <si>
    <t>Helios Energy Investments 5 General Partner LP</t>
  </si>
  <si>
    <t xml:space="preserve">540292513 </t>
  </si>
  <si>
    <t>HELIOS ENERGY INV 5LP</t>
  </si>
  <si>
    <t xml:space="preserve">30/05/2022 </t>
  </si>
  <si>
    <t>)Phoenix (Phoenix Value CIP VIII Feeder Fund  L.P</t>
  </si>
  <si>
    <t xml:space="preserve">15/12/2020 </t>
  </si>
  <si>
    <t xml:space="preserve">06/03/2024 </t>
  </si>
  <si>
    <t>Brookfield Capital Partners V GP LLC</t>
  </si>
  <si>
    <t>BROOKFIELD CAPITAL</t>
  </si>
  <si>
    <t xml:space="preserve">18/09/2019 </t>
  </si>
  <si>
    <t xml:space="preserve">18/03/2024 </t>
  </si>
  <si>
    <t>Blackstone Real Estate Associates IX</t>
  </si>
  <si>
    <t xml:space="preserve">32-0581761 </t>
  </si>
  <si>
    <t>BLACKSTONE 9</t>
  </si>
  <si>
    <t>Opportunistic Real Estate</t>
  </si>
  <si>
    <t xml:space="preserve">11/11/2021 </t>
  </si>
  <si>
    <t>Hamilton lane opport</t>
  </si>
  <si>
    <t xml:space="preserve">12/11/2019 </t>
  </si>
  <si>
    <t>Colchis Capital Management L.P.</t>
  </si>
  <si>
    <t xml:space="preserve">90-0807173 </t>
  </si>
  <si>
    <t>Colchis Income Fund</t>
  </si>
  <si>
    <t xml:space="preserve">22/07/2019 </t>
  </si>
  <si>
    <t xml:space="preserve">04/03/2024 </t>
  </si>
  <si>
    <t>ION Asset Management Ltd.</t>
  </si>
  <si>
    <t xml:space="preserve">MC-164339/560030108 </t>
  </si>
  <si>
    <t>ION ISRAEL FUND</t>
  </si>
  <si>
    <t xml:space="preserve">03/07/2018 </t>
  </si>
  <si>
    <t>Bridgepoint Europe VII GP LLP</t>
  </si>
  <si>
    <t xml:space="preserve">LP 021740 </t>
  </si>
  <si>
    <t>BRIDGEPOINT EUROPE VII</t>
  </si>
  <si>
    <t>CVC Capital Partners Strategic Opp II</t>
  </si>
  <si>
    <t>CVC Credit Capital Solutions Strategy III (L.P)</t>
  </si>
  <si>
    <t>ג'רזי</t>
  </si>
  <si>
    <t xml:space="preserve">11/12/2023 </t>
  </si>
  <si>
    <t>Pantheon Global Secondary VII</t>
  </si>
  <si>
    <t xml:space="preserve">16/08/2023 </t>
  </si>
  <si>
    <t>Penfund Capital Partners VII Inc.</t>
  </si>
  <si>
    <t xml:space="preserve">V75QIM.99999.SL.124 </t>
  </si>
  <si>
    <t>Penfund Capital Fund VII</t>
  </si>
  <si>
    <t>קנדה</t>
  </si>
  <si>
    <t>אמריקה הצפונית</t>
  </si>
  <si>
    <t xml:space="preserve">12/04/2022 </t>
  </si>
  <si>
    <t>Pantheon PGIF IV GP (Lux) S.? r.l</t>
  </si>
  <si>
    <t xml:space="preserve">B 283012 </t>
  </si>
  <si>
    <t>PGIF IV Feeder</t>
  </si>
  <si>
    <t xml:space="preserve">12/09/2022 </t>
  </si>
  <si>
    <t>AP Fund II GP LLC</t>
  </si>
  <si>
    <t xml:space="preserve">82-1064081 </t>
  </si>
  <si>
    <t>Blue Atlantic partners II</t>
  </si>
  <si>
    <t xml:space="preserve">28/02/2018 </t>
  </si>
  <si>
    <t xml:space="preserve">17/08/2022 </t>
  </si>
  <si>
    <t>נכס בסיס (כתב אופציה)</t>
  </si>
  <si>
    <t xml:space="preserve">US72940R1361 </t>
  </si>
  <si>
    <t xml:space="preserve">18/06/2020 </t>
  </si>
  <si>
    <t xml:space="preserve">31/10/2021 </t>
  </si>
  <si>
    <t xml:space="preserve">נכס בסיס 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</si>
  <si>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</si>
  <si>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</si>
  <si>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</si>
  <si>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</si>
  <si>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</si>
  <si>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</si>
  <si>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</si>
  <si>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</si>
  <si>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</si>
  <si>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</si>
  <si>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</si>
  <si>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</si>
  <si>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</si>
  <si>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</si>
  <si>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</si>
  <si>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</si>
  <si>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</si>
  <si>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</si>
  <si>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</si>
  <si>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</si>
  <si>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</si>
  <si>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</si>
  <si>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</si>
  <si>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</si>
  <si>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</si>
  <si>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</si>
  <si>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</si>
  <si>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</si>
  <si>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</si>
  <si>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</si>
  <si>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</si>
  <si>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</si>
  <si>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</si>
  <si>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FW בינלאומי - 11/09/24</t>
  </si>
  <si>
    <t>12/09/2023</t>
  </si>
  <si>
    <t>11/09/2024</t>
  </si>
  <si>
    <t>ללא</t>
  </si>
  <si>
    <t>Delivery</t>
  </si>
  <si>
    <t>הצד הנגדי</t>
  </si>
  <si>
    <t>0.000%</t>
  </si>
  <si>
    <t>FW בינלאומי - 02/05/24</t>
  </si>
  <si>
    <t>03/11/2023</t>
  </si>
  <si>
    <t>02/05/2024</t>
  </si>
  <si>
    <t>FW בינלאומי - 10/04/24</t>
  </si>
  <si>
    <t>11/01/2024</t>
  </si>
  <si>
    <t>10/04/2024</t>
  </si>
  <si>
    <t>12/01/2024</t>
  </si>
  <si>
    <t>23/02/2024</t>
  </si>
  <si>
    <t>15/03/2024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</si>
  <si>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</si>
  <si>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</si>
  <si>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</si>
  <si>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</si>
  <si>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</si>
  <si>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</si>
  <si>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</si>
  <si>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</si>
  <si>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</si>
  <si>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</si>
  <si>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</si>
  <si>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</si>
  <si>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</si>
  <si>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</si>
  <si>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</si>
  <si>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</si>
  <si>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</si>
  <si>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</si>
  <si>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</si>
  <si>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תאריך אחרון בו נבחנה בפועל ירידת ערך</t>
  </si>
  <si>
    <t>שיעור ריבית בגין אי-ניצול מסגרת האשראי</t>
  </si>
  <si>
    <t>ערך נקוב</t>
  </si>
  <si>
    <t>שער הלוואה</t>
  </si>
  <si>
    <t>שווי הוגן  (במטבע הפעילות)</t>
  </si>
  <si>
    <t xml:space="preserve">99608 </t>
  </si>
  <si>
    <t>הלוואה לעמיתים1</t>
  </si>
  <si>
    <t>עמית/מבוטח</t>
  </si>
  <si>
    <t xml:space="preserve">07/02/2021 </t>
  </si>
  <si>
    <t>AA+</t>
  </si>
  <si>
    <t>הלוואה</t>
  </si>
  <si>
    <t>לא צמוד</t>
  </si>
  <si>
    <t>ריבית פריים</t>
  </si>
  <si>
    <t>אשראי צרכני</t>
  </si>
  <si>
    <t>מרווח הוגן</t>
  </si>
  <si>
    <t>חוזרים הלוואות</t>
  </si>
  <si>
    <t xml:space="preserve">04/03/2021 </t>
  </si>
  <si>
    <t xml:space="preserve">91770 </t>
  </si>
  <si>
    <t>הלוואות קרן לעסקים קטנים</t>
  </si>
  <si>
    <t>תאגיד</t>
  </si>
  <si>
    <t>השקעות ואחזקות</t>
  </si>
  <si>
    <t>כן</t>
  </si>
  <si>
    <t>דוח שערוך</t>
  </si>
  <si>
    <t>קיימת תלות</t>
  </si>
  <si>
    <t xml:space="preserve">25/10/2023 </t>
  </si>
  <si>
    <t xml:space="preserve">513326439 </t>
  </si>
  <si>
    <t>דוראד אנרגיה הלוואה 2</t>
  </si>
  <si>
    <t>25/12/2023</t>
  </si>
  <si>
    <t>חוב בכיר שנמכר ע"י בנקים שונים</t>
  </si>
  <si>
    <t xml:space="preserve">513184192 </t>
  </si>
  <si>
    <t>דרך הים התפלה פלמחים 2</t>
  </si>
  <si>
    <t xml:space="preserve">31/07/2015 </t>
  </si>
  <si>
    <t xml:space="preserve">קבועה </t>
  </si>
  <si>
    <t>ריבית בנק ישראל</t>
  </si>
  <si>
    <t>27/12/2023</t>
  </si>
  <si>
    <t>רכישת חוב מבנק הפועלים שנועד להקמת המתקן</t>
  </si>
  <si>
    <t xml:space="preserve">997714 </t>
  </si>
  <si>
    <t>נמל חיפה</t>
  </si>
  <si>
    <t>פעילות שוטפת של התאגיד - אחר/לא מסווג</t>
  </si>
  <si>
    <t xml:space="preserve">516515210 </t>
  </si>
  <si>
    <t xml:space="preserve">10/01/2023 </t>
  </si>
  <si>
    <t>10/01/2024</t>
  </si>
  <si>
    <t>שעבוד שוטף</t>
  </si>
  <si>
    <t>22/11/2023</t>
  </si>
  <si>
    <t>בולט (Bullet)</t>
  </si>
  <si>
    <t>ממיון רכישה של חיפה כיימיקליים</t>
  </si>
  <si>
    <t>דוראד אנרגיה 10</t>
  </si>
  <si>
    <t xml:space="preserve">25/10/2012 </t>
  </si>
  <si>
    <t>26/05/2031</t>
  </si>
  <si>
    <t>דוראד אנרגיה 11</t>
  </si>
  <si>
    <t xml:space="preserve">26/11/2012 </t>
  </si>
  <si>
    <t>דוראד אנרגיה 12</t>
  </si>
  <si>
    <t xml:space="preserve">26/12/2012 </t>
  </si>
  <si>
    <t>דוראד אנרגיה 13</t>
  </si>
  <si>
    <t xml:space="preserve">24/01/2013 </t>
  </si>
  <si>
    <t>דוראד אנרגיה 14</t>
  </si>
  <si>
    <t xml:space="preserve">25/02/2013 </t>
  </si>
  <si>
    <t>דוראד אנרגיה 16</t>
  </si>
  <si>
    <t xml:space="preserve">28/05/2013 </t>
  </si>
  <si>
    <t>דוראד אנרגיה 17</t>
  </si>
  <si>
    <t xml:space="preserve">25/06/2013 </t>
  </si>
  <si>
    <t>דוראד אנרגיה 18</t>
  </si>
  <si>
    <t xml:space="preserve">25/07/2013 </t>
  </si>
  <si>
    <t>דוראד אנרגיה 19</t>
  </si>
  <si>
    <t xml:space="preserve">26/08/2013 </t>
  </si>
  <si>
    <t>דוראד אנרגיה 20</t>
  </si>
  <si>
    <t xml:space="preserve">30/09/2013 </t>
  </si>
  <si>
    <t>דוראד אנרגיה 21</t>
  </si>
  <si>
    <t xml:space="preserve">24/10/2013 </t>
  </si>
  <si>
    <t>דוראד אנרגיה 22</t>
  </si>
  <si>
    <t xml:space="preserve">19/11/2013 </t>
  </si>
  <si>
    <t>דוראד אנרגיה 23</t>
  </si>
  <si>
    <t xml:space="preserve">22/12/2013 </t>
  </si>
  <si>
    <t>דוראד אנרגיה 24</t>
  </si>
  <si>
    <t xml:space="preserve">27/01/2014 </t>
  </si>
  <si>
    <t>דוראד אנרגיה 25</t>
  </si>
  <si>
    <t xml:space="preserve">26/02/2014 </t>
  </si>
  <si>
    <t>דוראד אנרגיה 26</t>
  </si>
  <si>
    <t xml:space="preserve">27/03/2014 </t>
  </si>
  <si>
    <t>דוראד אנרגיה 28</t>
  </si>
  <si>
    <t xml:space="preserve">28/05/2014 </t>
  </si>
  <si>
    <t>דוראד אנרגיה 29</t>
  </si>
  <si>
    <t xml:space="preserve">25/06/2014 </t>
  </si>
  <si>
    <t>דוראד אנרגיה 3</t>
  </si>
  <si>
    <t xml:space="preserve">26/12/2011 </t>
  </si>
  <si>
    <t>דוראד אנרגיה 30</t>
  </si>
  <si>
    <t xml:space="preserve">16/07/2014 </t>
  </si>
  <si>
    <t>דוראד אנרגיה 31(43)</t>
  </si>
  <si>
    <t xml:space="preserve">29/09/2014 </t>
  </si>
  <si>
    <t>דוראד אנרגיה 32</t>
  </si>
  <si>
    <t xml:space="preserve">29/01/2015 </t>
  </si>
  <si>
    <t>דוראד אנרגיה 33</t>
  </si>
  <si>
    <t xml:space="preserve">19/02/2015 </t>
  </si>
  <si>
    <t>דוראד אנרגיה 4</t>
  </si>
  <si>
    <t xml:space="preserve">25/01/2012 </t>
  </si>
  <si>
    <t>דוראד אנרגיה 5</t>
  </si>
  <si>
    <t xml:space="preserve">25/03/2012 </t>
  </si>
  <si>
    <t>דוראד אנרגיה 6</t>
  </si>
  <si>
    <t xml:space="preserve">24/05/2012 </t>
  </si>
  <si>
    <t>דוראד אנרגיה 7</t>
  </si>
  <si>
    <t xml:space="preserve">25/06/2012 </t>
  </si>
  <si>
    <t>דוראד אנרגיה 8</t>
  </si>
  <si>
    <t xml:space="preserve">25/07/2012 </t>
  </si>
  <si>
    <t>דוראד אנרגיה 9</t>
  </si>
  <si>
    <t xml:space="preserve">27/09/2012 </t>
  </si>
  <si>
    <t>דוראד אנרגיה הלוואה 21</t>
  </si>
  <si>
    <t xml:space="preserve">28/05/2012 </t>
  </si>
  <si>
    <t>דוראד אנרגיה משיכה 33</t>
  </si>
  <si>
    <t xml:space="preserve">14/07/2016 </t>
  </si>
  <si>
    <t>דוראד האנרגיה הלוואה 16</t>
  </si>
  <si>
    <t xml:space="preserve">30/01/2012 </t>
  </si>
  <si>
    <t>דוראד הלוואה 6</t>
  </si>
  <si>
    <t xml:space="preserve">13/02/2012 </t>
  </si>
  <si>
    <t>דוראד מ 14</t>
  </si>
  <si>
    <t xml:space="preserve">19/04/2012 </t>
  </si>
  <si>
    <t>דוראד מ 15</t>
  </si>
  <si>
    <t xml:space="preserve">03/05/2012 </t>
  </si>
  <si>
    <t>דוראד מ 27</t>
  </si>
  <si>
    <t xml:space="preserve">25/04/2013 </t>
  </si>
  <si>
    <t>דוראד מ 3</t>
  </si>
  <si>
    <t xml:space="preserve">25/10/2011 </t>
  </si>
  <si>
    <t>דוראד מ 5</t>
  </si>
  <si>
    <t xml:space="preserve">17/11/2011 </t>
  </si>
  <si>
    <t>דוראד מ 6</t>
  </si>
  <si>
    <t xml:space="preserve">06/12/2011 </t>
  </si>
  <si>
    <t>דוראד מ 7</t>
  </si>
  <si>
    <t xml:space="preserve">14/12/2011 </t>
  </si>
  <si>
    <t>דוראד מ 9</t>
  </si>
  <si>
    <t xml:space="preserve">09/01/2012 </t>
  </si>
  <si>
    <t>דוראד מ2</t>
  </si>
  <si>
    <t xml:space="preserve">24/10/2011 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</si>
  <si>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</si>
  <si>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</si>
  <si>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</si>
  <si>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</si>
  <si>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</si>
  <si>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</si>
  <si>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</si>
  <si>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</si>
  <si>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</si>
  <si>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</si>
  <si>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</si>
  <si>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</si>
  <si>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</si>
  <si>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</si>
  <si>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</si>
  <si>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</si>
  <si>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</si>
  <si>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</si>
  <si>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</si>
  <si>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</si>
  <si>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</si>
  <si>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</si>
  <si>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</si>
  <si>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</si>
  <si>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</si>
  <si>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גיליון(רלוונטי לגיליונות עם עמודה "מאפיין עיקרי")</t>
  </si>
  <si>
    <t>שם עמודה</t>
  </si>
  <si>
    <t>אפשרות בחירה</t>
  </si>
  <si>
    <t>הערות והסברים</t>
  </si>
  <si>
    <t>שם גיליון</t>
  </si>
  <si>
    <t>שם סעיף</t>
  </si>
  <si>
    <t>מספר סעיף</t>
  </si>
  <si>
    <t>מידע שניתן לדווח רק לרשות</t>
  </si>
  <si>
    <t>META</t>
  </si>
  <si>
    <t>משתנה</t>
  </si>
  <si>
    <t>סך התחייבות במטבע הקרן</t>
  </si>
  <si>
    <t>יתרת התחייבות במטבע הקרן</t>
  </si>
  <si>
    <t>יתרת התחייבות (₪)</t>
  </si>
  <si>
    <t>תאריך סיום התחייבות</t>
  </si>
  <si>
    <t>STOXX EUROPE 50 -מניות בחו"ל - מניות גיאוגרפי - ח</t>
  </si>
  <si>
    <t>Lool III GP LP LTD</t>
  </si>
  <si>
    <t>24/11/2011</t>
  </si>
  <si>
    <t>שרון רותם</t>
  </si>
  <si>
    <t>050-7944501</t>
  </si>
  <si>
    <t>sharon_r@malam-gemel.com</t>
  </si>
  <si>
    <t>520028556_gm_0124.xlsx</t>
  </si>
  <si>
    <t>הבנק הבינלאומי הראשון לישראל</t>
  </si>
  <si>
    <t>FIRBILIT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</si>
</sst>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%"/>
    <numFmt numFmtId="169" formatCode="_ * #,##0.00_ ;_ * \-#,##0.00_ ;_ * &quot;-&quot;??_ ;_ @_ "/>
  </numFmts>
  <fonts count="47" x14ac:knownFonts="1">
    <font>
      <sz val="11"/>
      <color indexed="8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sz val="8"/>
      <name val="Tahoma"/>
      <family val="2"/>
    </font>
    <font>
      <u/>
      <sz val="11"/>
      <color theme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6">
    <xf numFmtId="0" fontId="0" fillId="0" borderId="0"/>
    <xf numFmtId="9" fontId="44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6" fillId="4" borderId="0" xfId="0" applyFont="1" applyFill="1" applyAlignment="1">
      <alignment horizontal="right" wrapText="1"/>
    </xf>
    <xf numFmtId="164" fontId="7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 applyProtection="1">
      <alignment horizontal="right"/>
      <protection locked="0"/>
    </xf>
    <xf numFmtId="14" fontId="45" fillId="0" borderId="1" xfId="0" applyNumberFormat="1" applyFont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left" wrapText="1"/>
    </xf>
    <xf numFmtId="0" fontId="6" fillId="4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1" fillId="0" borderId="0" xfId="0" applyFont="1"/>
    <xf numFmtId="164" fontId="3" fillId="2" borderId="1" xfId="0" applyNumberFormat="1" applyFont="1" applyFill="1" applyBorder="1" applyAlignment="1">
      <alignment horizontal="right"/>
    </xf>
    <xf numFmtId="10" fontId="3" fillId="2" borderId="1" xfId="1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45" fillId="2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46" fillId="2" borderId="1" xfId="2" applyFill="1" applyBorder="1" applyAlignment="1">
      <alignment horizontal="right" wrapText="1"/>
    </xf>
    <xf numFmtId="0" fontId="2" fillId="4" borderId="0" xfId="0" applyFont="1" applyFill="1" applyAlignment="1">
      <alignment horizontal="right"/>
    </xf>
    <xf numFmtId="14" fontId="3" fillId="2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0" fillId="0" borderId="0" xfId="0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 wrapText="1"/>
    </xf>
  </cellXfs>
  <cellStyles count="6">
    <cellStyle name="Comma 2" xfId="4" xr:uid="{00000000-0005-0000-0000-000031000000}"/>
    <cellStyle name="Normal" xfId="0" builtinId="0"/>
    <cellStyle name="Normal 2" xfId="3" xr:uid="{00000000-0005-0000-0000-000032000000}"/>
    <cellStyle name="Percent" xfId="1" builtinId="5"/>
    <cellStyle name="Percent 2" xfId="5" xr:uid="{00000000-0005-0000-0000-000033000000}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aron_r@malam-gemel.com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rightToLeft="1" tabSelected="1" workbookViewId="0">
      <selection activeCell="A31" sqref="A31"/>
    </sheetView>
  </sheetViews>
  <sheetFormatPr defaultRowHeight="14.25" x14ac:dyDescent="0.2"/>
  <cols>
    <col min="1" max="1" width="76" customWidth="1"/>
    <col min="2" max="2" width="13" customWidth="1"/>
    <col min="3" max="3" width="2" customWidth="1"/>
    <col min="4" max="4" width="81" customWidth="1"/>
  </cols>
  <sheetData>
    <row r="1" spans="1:6" x14ac:dyDescent="0.2">
      <c r="A1" t="s">
        <v>1614</v>
      </c>
      <c r="B1" s="25" t="s">
        <v>0</v>
      </c>
      <c r="C1" s="26"/>
      <c r="D1" s="26"/>
      <c r="F1" s="25" t="s">
        <v>1</v>
      </c>
    </row>
    <row r="2" spans="1:6" x14ac:dyDescent="0.2">
      <c r="A2" s="1" t="s">
        <v>2</v>
      </c>
      <c r="B2" s="1" t="s">
        <v>3</v>
      </c>
      <c r="C2" s="1" t="s">
        <v>3</v>
      </c>
      <c r="D2" s="1" t="s">
        <v>3</v>
      </c>
      <c r="E2" s="25" t="s">
        <v>4</v>
      </c>
      <c r="F2" s="25" t="s">
        <v>1</v>
      </c>
    </row>
    <row r="3" spans="1:6" x14ac:dyDescent="0.2">
      <c r="A3" s="1" t="s">
        <v>3</v>
      </c>
      <c r="B3" s="1" t="s">
        <v>3</v>
      </c>
      <c r="C3" s="1" t="s">
        <v>3</v>
      </c>
      <c r="D3" s="1" t="s">
        <v>3</v>
      </c>
      <c r="E3" s="25" t="s">
        <v>4</v>
      </c>
      <c r="F3" s="25" t="s">
        <v>1</v>
      </c>
    </row>
    <row r="4" spans="1:6" x14ac:dyDescent="0.2">
      <c r="A4" s="2" t="s">
        <v>5</v>
      </c>
      <c r="B4" s="1" t="s">
        <v>3</v>
      </c>
      <c r="C4" s="1" t="s">
        <v>3</v>
      </c>
      <c r="D4" s="2" t="s">
        <v>6</v>
      </c>
      <c r="E4" s="25" t="s">
        <v>4</v>
      </c>
      <c r="F4" s="25" t="s">
        <v>1</v>
      </c>
    </row>
    <row r="5" spans="1:6" x14ac:dyDescent="0.2">
      <c r="A5" s="1" t="s">
        <v>3</v>
      </c>
      <c r="B5" s="1" t="s">
        <v>3</v>
      </c>
      <c r="C5" s="1" t="s">
        <v>3</v>
      </c>
      <c r="D5" s="1" t="s">
        <v>3</v>
      </c>
      <c r="E5" s="25" t="s">
        <v>4</v>
      </c>
      <c r="F5" s="25" t="s">
        <v>1</v>
      </c>
    </row>
    <row r="6" spans="1:6" x14ac:dyDescent="0.2">
      <c r="A6" s="2" t="s">
        <v>7</v>
      </c>
      <c r="B6" s="1" t="s">
        <v>3</v>
      </c>
      <c r="C6" s="1" t="s">
        <v>3</v>
      </c>
      <c r="D6" s="2" t="s">
        <v>8</v>
      </c>
      <c r="E6" s="25" t="s">
        <v>4</v>
      </c>
      <c r="F6" s="25" t="s">
        <v>1</v>
      </c>
    </row>
    <row r="7" spans="1:6" x14ac:dyDescent="0.2">
      <c r="A7" s="1" t="s">
        <v>3</v>
      </c>
      <c r="B7" s="1" t="s">
        <v>3</v>
      </c>
      <c r="C7" s="1" t="s">
        <v>3</v>
      </c>
      <c r="D7" s="1" t="s">
        <v>3</v>
      </c>
      <c r="E7" s="25" t="s">
        <v>4</v>
      </c>
      <c r="F7" s="25" t="s">
        <v>1</v>
      </c>
    </row>
    <row r="8" spans="1:6" x14ac:dyDescent="0.2">
      <c r="A8" s="2" t="s">
        <v>9</v>
      </c>
      <c r="B8" s="1" t="s">
        <v>3</v>
      </c>
      <c r="C8" s="1" t="s">
        <v>3</v>
      </c>
      <c r="D8" s="2" t="s">
        <v>10</v>
      </c>
      <c r="E8" s="25" t="s">
        <v>4</v>
      </c>
      <c r="F8" s="25" t="s">
        <v>1</v>
      </c>
    </row>
    <row r="9" spans="1:6" x14ac:dyDescent="0.2">
      <c r="A9" s="1" t="s">
        <v>3</v>
      </c>
      <c r="B9" s="1" t="s">
        <v>3</v>
      </c>
      <c r="C9" s="1" t="s">
        <v>3</v>
      </c>
      <c r="D9" s="1" t="s">
        <v>3</v>
      </c>
      <c r="E9" s="25" t="s">
        <v>4</v>
      </c>
      <c r="F9" s="25" t="s">
        <v>1</v>
      </c>
    </row>
    <row r="10" spans="1:6" x14ac:dyDescent="0.2">
      <c r="A10" s="2" t="s">
        <v>11</v>
      </c>
      <c r="B10" s="1" t="s">
        <v>3</v>
      </c>
      <c r="C10" s="1" t="s">
        <v>3</v>
      </c>
      <c r="D10" s="2" t="s">
        <v>12</v>
      </c>
      <c r="E10" s="25" t="s">
        <v>4</v>
      </c>
      <c r="F10" s="25" t="s">
        <v>1</v>
      </c>
    </row>
    <row r="11" spans="1:6" x14ac:dyDescent="0.2">
      <c r="A11" s="1" t="s">
        <v>3</v>
      </c>
      <c r="B11" s="1" t="s">
        <v>3</v>
      </c>
      <c r="C11" s="1" t="s">
        <v>3</v>
      </c>
      <c r="D11" s="1" t="s">
        <v>3</v>
      </c>
      <c r="E11" s="25" t="s">
        <v>4</v>
      </c>
      <c r="F11" s="25" t="s">
        <v>1</v>
      </c>
    </row>
    <row r="12" spans="1:6" x14ac:dyDescent="0.2">
      <c r="A12" s="2" t="s">
        <v>13</v>
      </c>
      <c r="B12" s="1" t="s">
        <v>3</v>
      </c>
      <c r="C12" s="1" t="s">
        <v>3</v>
      </c>
      <c r="D12" s="2" t="s">
        <v>14</v>
      </c>
      <c r="E12" s="25" t="s">
        <v>4</v>
      </c>
      <c r="F12" s="25" t="s">
        <v>1</v>
      </c>
    </row>
    <row r="13" spans="1:6" x14ac:dyDescent="0.2">
      <c r="A13" s="1" t="s">
        <v>3</v>
      </c>
      <c r="B13" s="1" t="s">
        <v>3</v>
      </c>
      <c r="C13" s="1" t="s">
        <v>3</v>
      </c>
      <c r="D13" s="1" t="s">
        <v>3</v>
      </c>
      <c r="E13" s="25" t="s">
        <v>4</v>
      </c>
      <c r="F13" s="25" t="s">
        <v>1</v>
      </c>
    </row>
    <row r="14" spans="1:6" x14ac:dyDescent="0.2">
      <c r="A14" s="2" t="s">
        <v>15</v>
      </c>
      <c r="B14" s="1" t="s">
        <v>3</v>
      </c>
      <c r="C14" s="1" t="s">
        <v>3</v>
      </c>
      <c r="D14" s="2" t="s">
        <v>16</v>
      </c>
      <c r="E14" s="25" t="s">
        <v>4</v>
      </c>
      <c r="F14" s="25" t="s">
        <v>1</v>
      </c>
    </row>
    <row r="15" spans="1:6" x14ac:dyDescent="0.2">
      <c r="A15" s="1" t="s">
        <v>3</v>
      </c>
      <c r="B15" s="1" t="s">
        <v>3</v>
      </c>
      <c r="C15" s="1" t="s">
        <v>3</v>
      </c>
      <c r="D15" s="1" t="s">
        <v>3</v>
      </c>
      <c r="E15" s="25" t="s">
        <v>4</v>
      </c>
      <c r="F15" s="25" t="s">
        <v>1</v>
      </c>
    </row>
    <row r="16" spans="1:6" x14ac:dyDescent="0.2">
      <c r="A16" s="1" t="s">
        <v>17</v>
      </c>
      <c r="B16" s="1" t="s">
        <v>3</v>
      </c>
      <c r="C16" s="1" t="s">
        <v>3</v>
      </c>
      <c r="D16" s="1" t="s">
        <v>2186</v>
      </c>
      <c r="E16" s="25" t="s">
        <v>4</v>
      </c>
      <c r="F16" s="25" t="s">
        <v>1</v>
      </c>
    </row>
    <row r="17" spans="1:6" x14ac:dyDescent="0.2">
      <c r="A17" s="1" t="s">
        <v>3</v>
      </c>
      <c r="B17" s="1" t="s">
        <v>3</v>
      </c>
      <c r="C17" s="1" t="s">
        <v>3</v>
      </c>
      <c r="D17" s="1" t="s">
        <v>3</v>
      </c>
      <c r="E17" s="25" t="s">
        <v>4</v>
      </c>
      <c r="F17" s="25" t="s">
        <v>1</v>
      </c>
    </row>
    <row r="18" spans="1:6" x14ac:dyDescent="0.2">
      <c r="A18" s="1" t="s">
        <v>18</v>
      </c>
      <c r="B18" s="2" t="s">
        <v>19</v>
      </c>
      <c r="C18" s="1" t="s">
        <v>3</v>
      </c>
      <c r="D18" s="2" t="s">
        <v>2183</v>
      </c>
      <c r="E18" s="25" t="s">
        <v>4</v>
      </c>
      <c r="F18" s="25" t="s">
        <v>1</v>
      </c>
    </row>
    <row r="19" spans="1:6" x14ac:dyDescent="0.2">
      <c r="A19" s="1" t="s">
        <v>3</v>
      </c>
      <c r="B19" s="1" t="s">
        <v>3</v>
      </c>
      <c r="C19" s="1" t="s">
        <v>3</v>
      </c>
      <c r="D19" s="1" t="s">
        <v>3</v>
      </c>
      <c r="E19" s="25" t="s">
        <v>4</v>
      </c>
      <c r="F19" s="25" t="s">
        <v>1</v>
      </c>
    </row>
    <row r="20" spans="1:6" x14ac:dyDescent="0.2">
      <c r="A20" s="1" t="s">
        <v>3</v>
      </c>
      <c r="B20" s="2" t="s">
        <v>20</v>
      </c>
      <c r="C20" s="1" t="s">
        <v>3</v>
      </c>
      <c r="D20" s="2" t="s">
        <v>2184</v>
      </c>
      <c r="E20" s="25" t="s">
        <v>4</v>
      </c>
      <c r="F20" s="25" t="s">
        <v>1</v>
      </c>
    </row>
    <row r="21" spans="1:6" x14ac:dyDescent="0.2">
      <c r="A21" s="1" t="s">
        <v>3</v>
      </c>
      <c r="B21" s="1" t="s">
        <v>3</v>
      </c>
      <c r="C21" s="1" t="s">
        <v>3</v>
      </c>
      <c r="D21" s="1" t="s">
        <v>3</v>
      </c>
      <c r="E21" s="25" t="s">
        <v>4</v>
      </c>
      <c r="F21" s="25" t="s">
        <v>1</v>
      </c>
    </row>
    <row r="22" spans="1:6" x14ac:dyDescent="0.2">
      <c r="A22" s="1" t="s">
        <v>3</v>
      </c>
      <c r="B22" s="2" t="s">
        <v>21</v>
      </c>
      <c r="C22" s="1" t="s">
        <v>3</v>
      </c>
      <c r="D22" s="22" t="s">
        <v>2185</v>
      </c>
      <c r="E22" s="25" t="s">
        <v>4</v>
      </c>
      <c r="F22" s="25" t="s">
        <v>1</v>
      </c>
    </row>
    <row r="23" spans="1:6" x14ac:dyDescent="0.2">
      <c r="A23" s="3" t="s">
        <v>3</v>
      </c>
      <c r="B23" s="3" t="s">
        <v>3</v>
      </c>
      <c r="C23" s="3" t="s">
        <v>3</v>
      </c>
      <c r="D23" s="3" t="s">
        <v>3</v>
      </c>
      <c r="E23" s="25" t="s">
        <v>4</v>
      </c>
      <c r="F23" s="25" t="s">
        <v>1</v>
      </c>
    </row>
    <row r="24" spans="1:6" x14ac:dyDescent="0.2">
      <c r="A24" s="3" t="s">
        <v>22</v>
      </c>
      <c r="B24" s="3" t="s">
        <v>3</v>
      </c>
      <c r="C24" s="3" t="s">
        <v>3</v>
      </c>
      <c r="D24" s="3" t="s">
        <v>23</v>
      </c>
      <c r="E24" s="25" t="s">
        <v>4</v>
      </c>
      <c r="F24" s="25" t="s">
        <v>1</v>
      </c>
    </row>
    <row r="25" spans="1:6" x14ac:dyDescent="0.2">
      <c r="B25" s="25" t="s">
        <v>24</v>
      </c>
      <c r="C25" s="26"/>
      <c r="D25" s="26"/>
    </row>
    <row r="26" spans="1:6" x14ac:dyDescent="0.2">
      <c r="B26" s="25" t="s">
        <v>25</v>
      </c>
      <c r="C26" s="26"/>
      <c r="D26" s="26"/>
    </row>
  </sheetData>
  <mergeCells count="5">
    <mergeCell ref="B1:D1"/>
    <mergeCell ref="B25:D25"/>
    <mergeCell ref="B26:D26"/>
    <mergeCell ref="E2:E24"/>
    <mergeCell ref="F1:F24"/>
  </mergeCells>
  <hyperlinks>
    <hyperlink ref="D22" r:id="rId1" xr:uid="{9914D48C-347C-438C-B1AD-D260DE39801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7"/>
  <sheetViews>
    <sheetView rightToLeft="1" workbookViewId="0">
      <selection activeCell="O3" sqref="O3"/>
    </sheetView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11" customWidth="1"/>
    <col min="13" max="13" width="22" customWidth="1"/>
    <col min="14" max="14" width="1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0" customWidth="1"/>
    <col min="20" max="20" width="19" customWidth="1"/>
    <col min="21" max="21" width="12" customWidth="1"/>
    <col min="22" max="22" width="15" customWidth="1"/>
    <col min="23" max="23" width="24" customWidth="1"/>
    <col min="24" max="24" width="25" customWidth="1"/>
    <col min="25" max="25" width="23" customWidth="1"/>
    <col min="26" max="26" width="2" customWidth="1"/>
  </cols>
  <sheetData>
    <row r="1" spans="1:28" x14ac:dyDescent="0.2">
      <c r="B1" s="3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B1" s="36" t="s">
        <v>1</v>
      </c>
    </row>
    <row r="2" spans="1:28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67</v>
      </c>
      <c r="J2" s="4" t="s">
        <v>104</v>
      </c>
      <c r="K2" s="4" t="s">
        <v>192</v>
      </c>
      <c r="L2" s="4" t="s">
        <v>105</v>
      </c>
      <c r="M2" s="4" t="s">
        <v>1591</v>
      </c>
      <c r="N2" s="4" t="s">
        <v>185</v>
      </c>
      <c r="O2" s="4" t="s">
        <v>1592</v>
      </c>
      <c r="P2" s="4" t="s">
        <v>186</v>
      </c>
      <c r="Q2" s="4" t="s">
        <v>71</v>
      </c>
      <c r="R2" s="4" t="s">
        <v>1593</v>
      </c>
      <c r="S2" s="4" t="s">
        <v>1594</v>
      </c>
      <c r="T2" s="4" t="s">
        <v>111</v>
      </c>
      <c r="U2" s="4" t="s">
        <v>73</v>
      </c>
      <c r="V2" s="4" t="s">
        <v>112</v>
      </c>
      <c r="W2" s="4" t="s">
        <v>75</v>
      </c>
      <c r="X2" s="4" t="s">
        <v>76</v>
      </c>
      <c r="Y2" s="4" t="s">
        <v>77</v>
      </c>
      <c r="Z2" s="4" t="s">
        <v>3</v>
      </c>
      <c r="AA2" s="36" t="s">
        <v>4</v>
      </c>
      <c r="AB2" s="36" t="s">
        <v>1</v>
      </c>
    </row>
    <row r="3" spans="1:28" x14ac:dyDescent="0.2">
      <c r="A3" s="2" t="s">
        <v>78</v>
      </c>
      <c r="B3" s="2" t="s">
        <v>78</v>
      </c>
      <c r="C3" s="2" t="s">
        <v>698</v>
      </c>
      <c r="D3" s="2" t="s">
        <v>699</v>
      </c>
      <c r="E3" s="2" t="s">
        <v>195</v>
      </c>
      <c r="F3" s="2" t="s">
        <v>1595</v>
      </c>
      <c r="G3" s="9">
        <v>1203082</v>
      </c>
      <c r="H3" s="2" t="s">
        <v>170</v>
      </c>
      <c r="I3" s="2" t="s">
        <v>82</v>
      </c>
      <c r="J3" s="2" t="s">
        <v>82</v>
      </c>
      <c r="K3" s="2" t="s">
        <v>198</v>
      </c>
      <c r="L3" s="2" t="s">
        <v>118</v>
      </c>
      <c r="M3" s="2" t="s">
        <v>1596</v>
      </c>
      <c r="N3" s="2" t="s">
        <v>1115</v>
      </c>
      <c r="O3" s="24">
        <v>46757</v>
      </c>
      <c r="P3" s="2" t="s">
        <v>83</v>
      </c>
      <c r="Q3" s="2" t="s">
        <v>86</v>
      </c>
      <c r="R3" s="5">
        <v>80</v>
      </c>
      <c r="S3" s="5">
        <v>1</v>
      </c>
      <c r="T3" s="5">
        <v>12104</v>
      </c>
      <c r="U3" s="5">
        <v>1</v>
      </c>
      <c r="V3" s="5">
        <v>827.5</v>
      </c>
      <c r="W3" s="5">
        <v>100.1606</v>
      </c>
      <c r="X3" s="6">
        <v>1</v>
      </c>
      <c r="Y3" s="6">
        <v>5.2199999999999995E-5</v>
      </c>
      <c r="Z3" s="2" t="s">
        <v>3</v>
      </c>
      <c r="AA3" s="36" t="s">
        <v>4</v>
      </c>
      <c r="AB3" s="36" t="s">
        <v>1</v>
      </c>
    </row>
    <row r="4" spans="1:28" x14ac:dyDescent="0.2">
      <c r="A4" s="2" t="s">
        <v>78</v>
      </c>
      <c r="B4" s="2" t="s">
        <v>98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36" t="s">
        <v>4</v>
      </c>
      <c r="AB4" s="36" t="s">
        <v>1</v>
      </c>
    </row>
    <row r="5" spans="1:28" x14ac:dyDescent="0.2">
      <c r="A5" s="2" t="s">
        <v>78</v>
      </c>
      <c r="B5" s="2" t="s">
        <v>100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36" t="s">
        <v>4</v>
      </c>
      <c r="AB5" s="36" t="s">
        <v>1</v>
      </c>
    </row>
    <row r="6" spans="1:28" x14ac:dyDescent="0.2">
      <c r="B6" s="36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8" x14ac:dyDescent="0.2">
      <c r="B7" s="36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</sheetData>
  <mergeCells count="5">
    <mergeCell ref="B1:Z1"/>
    <mergeCell ref="B6:Z6"/>
    <mergeCell ref="B7:Z7"/>
    <mergeCell ref="AA2:AA5"/>
    <mergeCell ref="AB1:A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"/>
  <sheetViews>
    <sheetView rightToLeft="1" topLeftCell="C1" workbookViewId="0">
      <selection activeCell="B7" sqref="B7:Y7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4" width="1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9" customWidth="1"/>
    <col min="20" max="20" width="12" customWidth="1"/>
    <col min="21" max="21" width="15" customWidth="1"/>
    <col min="22" max="22" width="24" customWidth="1"/>
    <col min="23" max="23" width="25" customWidth="1"/>
    <col min="24" max="24" width="23" customWidth="1"/>
    <col min="25" max="25" width="2" customWidth="1"/>
  </cols>
  <sheetData>
    <row r="1" spans="1:27" x14ac:dyDescent="0.2">
      <c r="B1" s="37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AA1" s="37" t="s">
        <v>1</v>
      </c>
    </row>
    <row r="2" spans="1:27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105</v>
      </c>
      <c r="M2" s="4" t="s">
        <v>185</v>
      </c>
      <c r="N2" s="4" t="s">
        <v>1597</v>
      </c>
      <c r="O2" s="4" t="s">
        <v>1592</v>
      </c>
      <c r="P2" s="4" t="s">
        <v>186</v>
      </c>
      <c r="Q2" s="4" t="s">
        <v>71</v>
      </c>
      <c r="R2" s="4" t="s">
        <v>1593</v>
      </c>
      <c r="S2" s="4" t="s">
        <v>111</v>
      </c>
      <c r="T2" s="4" t="s">
        <v>73</v>
      </c>
      <c r="U2" s="4" t="s">
        <v>112</v>
      </c>
      <c r="V2" s="4" t="s">
        <v>75</v>
      </c>
      <c r="W2" s="4" t="s">
        <v>76</v>
      </c>
      <c r="X2" s="4" t="s">
        <v>77</v>
      </c>
      <c r="Y2" s="4" t="s">
        <v>3</v>
      </c>
      <c r="Z2" s="37" t="s">
        <v>4</v>
      </c>
      <c r="AA2" s="37" t="s">
        <v>1</v>
      </c>
    </row>
    <row r="3" spans="1:27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37" t="s">
        <v>4</v>
      </c>
      <c r="AA3" s="37" t="s">
        <v>1</v>
      </c>
    </row>
    <row r="4" spans="1:27" x14ac:dyDescent="0.2">
      <c r="A4" s="2" t="s">
        <v>78</v>
      </c>
      <c r="B4" s="2" t="s">
        <v>98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37" t="s">
        <v>4</v>
      </c>
      <c r="AA4" s="37" t="s">
        <v>1</v>
      </c>
    </row>
    <row r="5" spans="1:27" x14ac:dyDescent="0.2">
      <c r="A5" s="2" t="s">
        <v>78</v>
      </c>
      <c r="B5" s="2" t="s">
        <v>100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37" t="s">
        <v>4</v>
      </c>
      <c r="AA5" s="37" t="s">
        <v>1</v>
      </c>
    </row>
    <row r="6" spans="1:27" x14ac:dyDescent="0.2">
      <c r="B6" s="37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7" x14ac:dyDescent="0.2">
      <c r="B7" s="37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</sheetData>
  <mergeCells count="5">
    <mergeCell ref="B1:Y1"/>
    <mergeCell ref="B6:Y6"/>
    <mergeCell ref="B7:Y7"/>
    <mergeCell ref="Z2:Z5"/>
    <mergeCell ref="AA1:AA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1"/>
  <sheetViews>
    <sheetView rightToLeft="1" workbookViewId="0">
      <selection activeCell="A31" sqref="A31"/>
    </sheetView>
  </sheetViews>
  <sheetFormatPr defaultRowHeight="14.25" x14ac:dyDescent="0.2"/>
  <cols>
    <col min="1" max="1" width="36" customWidth="1"/>
    <col min="2" max="2" width="12" customWidth="1"/>
    <col min="3" max="3" width="25" customWidth="1"/>
    <col min="4" max="4" width="12" customWidth="1"/>
    <col min="5" max="5" width="21" customWidth="1"/>
    <col min="6" max="6" width="30" customWidth="1"/>
    <col min="7" max="7" width="15" customWidth="1"/>
    <col min="8" max="8" width="19" customWidth="1"/>
    <col min="9" max="9" width="12" customWidth="1"/>
    <col min="10" max="10" width="24" customWidth="1"/>
    <col min="11" max="11" width="11" customWidth="1"/>
    <col min="12" max="12" width="24" customWidth="1"/>
    <col min="13" max="13" width="19" customWidth="1"/>
    <col min="14" max="14" width="14" customWidth="1"/>
    <col min="15" max="15" width="19" customWidth="1"/>
    <col min="16" max="16" width="12" customWidth="1"/>
    <col min="17" max="17" width="15" customWidth="1"/>
    <col min="18" max="18" width="24" customWidth="1"/>
    <col min="19" max="19" width="25" customWidth="1"/>
    <col min="20" max="20" width="23" customWidth="1"/>
    <col min="21" max="21" width="12" customWidth="1"/>
  </cols>
  <sheetData>
    <row r="1" spans="1:23" x14ac:dyDescent="0.2">
      <c r="B1" s="38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W1" s="38" t="s">
        <v>1</v>
      </c>
    </row>
    <row r="2" spans="1:23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67</v>
      </c>
      <c r="J2" s="4" t="s">
        <v>104</v>
      </c>
      <c r="K2" s="4" t="s">
        <v>105</v>
      </c>
      <c r="L2" s="4" t="s">
        <v>1597</v>
      </c>
      <c r="M2" s="4" t="s">
        <v>186</v>
      </c>
      <c r="N2" s="4" t="s">
        <v>71</v>
      </c>
      <c r="O2" s="4" t="s">
        <v>111</v>
      </c>
      <c r="P2" s="4" t="s">
        <v>73</v>
      </c>
      <c r="Q2" s="4" t="s">
        <v>112</v>
      </c>
      <c r="R2" s="4" t="s">
        <v>75</v>
      </c>
      <c r="S2" s="4" t="s">
        <v>76</v>
      </c>
      <c r="T2" s="4" t="s">
        <v>77</v>
      </c>
      <c r="U2" s="4" t="s">
        <v>3</v>
      </c>
      <c r="V2" s="38" t="s">
        <v>4</v>
      </c>
      <c r="W2" s="38" t="s">
        <v>1</v>
      </c>
    </row>
    <row r="3" spans="1:23" x14ac:dyDescent="0.2">
      <c r="A3" s="2" t="s">
        <v>78</v>
      </c>
      <c r="B3" s="2" t="s">
        <v>78</v>
      </c>
      <c r="C3" s="2" t="s">
        <v>1598</v>
      </c>
      <c r="D3" s="2" t="s">
        <v>1599</v>
      </c>
      <c r="E3" s="2" t="s">
        <v>182</v>
      </c>
      <c r="F3" s="2" t="s">
        <v>1600</v>
      </c>
      <c r="G3" s="2" t="s">
        <v>1601</v>
      </c>
      <c r="H3" s="2" t="s">
        <v>777</v>
      </c>
      <c r="I3" s="2" t="s">
        <v>159</v>
      </c>
      <c r="J3" s="2" t="s">
        <v>160</v>
      </c>
      <c r="K3" s="2" t="s">
        <v>170</v>
      </c>
      <c r="L3" s="2" t="s">
        <v>1602</v>
      </c>
      <c r="M3" s="2" t="s">
        <v>83</v>
      </c>
      <c r="N3" s="2" t="s">
        <v>93</v>
      </c>
      <c r="O3" s="5">
        <v>5</v>
      </c>
      <c r="P3" s="5">
        <v>3.681</v>
      </c>
      <c r="Q3" s="5">
        <v>20312</v>
      </c>
      <c r="R3" s="5">
        <v>3.7384200000000001</v>
      </c>
      <c r="S3" s="6">
        <v>1.2734000000000001E-3</v>
      </c>
      <c r="T3" s="6">
        <v>1.9E-6</v>
      </c>
      <c r="U3" s="9">
        <v>473080319</v>
      </c>
      <c r="V3" s="38" t="s">
        <v>4</v>
      </c>
      <c r="W3" s="38" t="s">
        <v>1</v>
      </c>
    </row>
    <row r="4" spans="1:23" x14ac:dyDescent="0.2">
      <c r="A4" s="2" t="s">
        <v>78</v>
      </c>
      <c r="B4" s="2" t="s">
        <v>78</v>
      </c>
      <c r="C4" s="2" t="s">
        <v>1603</v>
      </c>
      <c r="D4" s="2" t="s">
        <v>1604</v>
      </c>
      <c r="E4" s="2" t="s">
        <v>182</v>
      </c>
      <c r="F4" s="2" t="s">
        <v>1605</v>
      </c>
      <c r="G4" s="2" t="s">
        <v>1606</v>
      </c>
      <c r="H4" s="2" t="s">
        <v>777</v>
      </c>
      <c r="I4" s="2" t="s">
        <v>159</v>
      </c>
      <c r="J4" s="2" t="s">
        <v>160</v>
      </c>
      <c r="K4" s="2" t="s">
        <v>170</v>
      </c>
      <c r="L4" s="2" t="s">
        <v>1607</v>
      </c>
      <c r="M4" s="2" t="s">
        <v>83</v>
      </c>
      <c r="N4" s="2" t="s">
        <v>93</v>
      </c>
      <c r="O4" s="5">
        <v>29</v>
      </c>
      <c r="P4" s="5">
        <v>3.681</v>
      </c>
      <c r="Q4" s="5">
        <v>580000</v>
      </c>
      <c r="R4" s="5">
        <v>619.14419999999996</v>
      </c>
      <c r="S4" s="6">
        <v>0.21089390000000002</v>
      </c>
      <c r="T4" s="6">
        <v>3.2289999999999999E-4</v>
      </c>
      <c r="U4" s="9">
        <v>473064594</v>
      </c>
      <c r="V4" s="38" t="s">
        <v>4</v>
      </c>
      <c r="W4" s="38" t="s">
        <v>1</v>
      </c>
    </row>
    <row r="5" spans="1:23" x14ac:dyDescent="0.2">
      <c r="A5" s="2" t="s">
        <v>78</v>
      </c>
      <c r="B5" s="2" t="s">
        <v>78</v>
      </c>
      <c r="C5" s="2" t="s">
        <v>1608</v>
      </c>
      <c r="D5" s="2" t="s">
        <v>1609</v>
      </c>
      <c r="E5" s="2" t="s">
        <v>182</v>
      </c>
      <c r="F5" s="2" t="s">
        <v>1610</v>
      </c>
      <c r="G5" s="2" t="s">
        <v>1611</v>
      </c>
      <c r="H5" s="2" t="s">
        <v>777</v>
      </c>
      <c r="I5" s="2" t="s">
        <v>159</v>
      </c>
      <c r="J5" s="2" t="s">
        <v>160</v>
      </c>
      <c r="K5" s="2" t="s">
        <v>170</v>
      </c>
      <c r="L5" s="2" t="s">
        <v>1607</v>
      </c>
      <c r="M5" s="2" t="s">
        <v>83</v>
      </c>
      <c r="N5" s="2" t="s">
        <v>93</v>
      </c>
      <c r="O5" s="5">
        <v>4</v>
      </c>
      <c r="P5" s="5">
        <v>3.681</v>
      </c>
      <c r="Q5" s="5">
        <v>357525</v>
      </c>
      <c r="R5" s="5">
        <v>52.641979999999997</v>
      </c>
      <c r="S5" s="6">
        <v>1.7930999999999999E-2</v>
      </c>
      <c r="T5" s="6">
        <v>2.7499999999999998E-5</v>
      </c>
      <c r="U5" s="9">
        <v>473075095</v>
      </c>
      <c r="V5" s="38" t="s">
        <v>4</v>
      </c>
      <c r="W5" s="38" t="s">
        <v>1</v>
      </c>
    </row>
    <row r="6" spans="1:23" x14ac:dyDescent="0.2">
      <c r="A6" s="2" t="s">
        <v>78</v>
      </c>
      <c r="B6" s="2" t="s">
        <v>78</v>
      </c>
      <c r="C6" s="2" t="s">
        <v>1603</v>
      </c>
      <c r="D6" s="2" t="s">
        <v>1604</v>
      </c>
      <c r="E6" s="2" t="s">
        <v>182</v>
      </c>
      <c r="F6" s="2" t="s">
        <v>1605</v>
      </c>
      <c r="G6" s="2" t="s">
        <v>1606</v>
      </c>
      <c r="H6" s="2" t="s">
        <v>777</v>
      </c>
      <c r="I6" s="2" t="s">
        <v>159</v>
      </c>
      <c r="J6" s="2" t="s">
        <v>160</v>
      </c>
      <c r="K6" s="2" t="s">
        <v>170</v>
      </c>
      <c r="L6" s="2" t="s">
        <v>1607</v>
      </c>
      <c r="M6" s="2" t="s">
        <v>83</v>
      </c>
      <c r="N6" s="2" t="s">
        <v>93</v>
      </c>
      <c r="O6" s="5">
        <v>52</v>
      </c>
      <c r="P6" s="5">
        <v>3.681</v>
      </c>
      <c r="Q6" s="5">
        <v>614500</v>
      </c>
      <c r="R6" s="5">
        <v>1176.2267400000001</v>
      </c>
      <c r="S6" s="6">
        <v>0.40064819999999995</v>
      </c>
      <c r="T6" s="6">
        <v>6.1339999999999995E-4</v>
      </c>
      <c r="U6" s="9">
        <v>473064594</v>
      </c>
      <c r="V6" s="38" t="s">
        <v>4</v>
      </c>
      <c r="W6" s="38" t="s">
        <v>1</v>
      </c>
    </row>
    <row r="7" spans="1:23" x14ac:dyDescent="0.2">
      <c r="A7" s="2" t="s">
        <v>78</v>
      </c>
      <c r="B7" s="2" t="s">
        <v>78</v>
      </c>
      <c r="C7" s="2" t="s">
        <v>1608</v>
      </c>
      <c r="D7" s="2" t="s">
        <v>1609</v>
      </c>
      <c r="E7" s="2" t="s">
        <v>182</v>
      </c>
      <c r="F7" s="2" t="s">
        <v>1610</v>
      </c>
      <c r="G7" s="2" t="s">
        <v>1611</v>
      </c>
      <c r="H7" s="2" t="s">
        <v>777</v>
      </c>
      <c r="I7" s="2" t="s">
        <v>159</v>
      </c>
      <c r="J7" s="2" t="s">
        <v>160</v>
      </c>
      <c r="K7" s="2" t="s">
        <v>170</v>
      </c>
      <c r="L7" s="2" t="s">
        <v>1607</v>
      </c>
      <c r="M7" s="2" t="s">
        <v>83</v>
      </c>
      <c r="N7" s="2" t="s">
        <v>93</v>
      </c>
      <c r="O7" s="5">
        <v>54</v>
      </c>
      <c r="P7" s="5">
        <v>3.681</v>
      </c>
      <c r="Q7" s="5">
        <v>513150</v>
      </c>
      <c r="R7" s="5">
        <v>1020.00878</v>
      </c>
      <c r="S7" s="6">
        <v>0.347437</v>
      </c>
      <c r="T7" s="6">
        <v>5.3189999999999997E-4</v>
      </c>
      <c r="U7" s="9">
        <v>473075095</v>
      </c>
      <c r="V7" s="38" t="s">
        <v>4</v>
      </c>
      <c r="W7" s="38" t="s">
        <v>1</v>
      </c>
    </row>
    <row r="8" spans="1:23" x14ac:dyDescent="0.2">
      <c r="A8" s="2" t="s">
        <v>78</v>
      </c>
      <c r="B8" s="2" t="s">
        <v>98</v>
      </c>
      <c r="C8" s="2" t="s">
        <v>1603</v>
      </c>
      <c r="D8" s="2" t="s">
        <v>1604</v>
      </c>
      <c r="E8" s="2" t="s">
        <v>182</v>
      </c>
      <c r="F8" s="2" t="s">
        <v>1605</v>
      </c>
      <c r="G8" s="2" t="s">
        <v>1606</v>
      </c>
      <c r="H8" s="2" t="s">
        <v>777</v>
      </c>
      <c r="I8" s="2" t="s">
        <v>159</v>
      </c>
      <c r="J8" s="2" t="s">
        <v>160</v>
      </c>
      <c r="K8" s="2" t="s">
        <v>170</v>
      </c>
      <c r="L8" s="2" t="s">
        <v>1607</v>
      </c>
      <c r="M8" s="2" t="s">
        <v>83</v>
      </c>
      <c r="N8" s="2" t="s">
        <v>93</v>
      </c>
      <c r="O8" s="5">
        <v>1</v>
      </c>
      <c r="P8" s="5">
        <v>3.681</v>
      </c>
      <c r="Q8" s="5">
        <v>580000</v>
      </c>
      <c r="R8" s="5">
        <v>21.349799999999998</v>
      </c>
      <c r="S8" s="6">
        <v>7.2721999999999995E-3</v>
      </c>
      <c r="T8" s="6">
        <v>1.11E-5</v>
      </c>
      <c r="U8" s="9">
        <v>473064594</v>
      </c>
      <c r="V8" s="38" t="s">
        <v>4</v>
      </c>
      <c r="W8" s="38" t="s">
        <v>1</v>
      </c>
    </row>
    <row r="9" spans="1:23" x14ac:dyDescent="0.2">
      <c r="A9" s="2" t="s">
        <v>78</v>
      </c>
      <c r="B9" s="2" t="s">
        <v>100</v>
      </c>
      <c r="C9" s="2" t="s">
        <v>1603</v>
      </c>
      <c r="D9" s="2" t="s">
        <v>1604</v>
      </c>
      <c r="E9" s="2" t="s">
        <v>182</v>
      </c>
      <c r="F9" s="2" t="s">
        <v>1605</v>
      </c>
      <c r="G9" s="2" t="s">
        <v>1606</v>
      </c>
      <c r="H9" s="2" t="s">
        <v>777</v>
      </c>
      <c r="I9" s="2" t="s">
        <v>159</v>
      </c>
      <c r="J9" s="2" t="s">
        <v>160</v>
      </c>
      <c r="K9" s="2" t="s">
        <v>170</v>
      </c>
      <c r="L9" s="2" t="s">
        <v>1607</v>
      </c>
      <c r="M9" s="2" t="s">
        <v>83</v>
      </c>
      <c r="N9" s="2" t="s">
        <v>93</v>
      </c>
      <c r="O9" s="5">
        <v>2</v>
      </c>
      <c r="P9" s="5">
        <v>3.681</v>
      </c>
      <c r="Q9" s="5">
        <v>580000</v>
      </c>
      <c r="R9" s="5">
        <v>42.699599999999997</v>
      </c>
      <c r="S9" s="6">
        <v>1.4544399999999999E-2</v>
      </c>
      <c r="T9" s="6">
        <v>2.2300000000000003E-5</v>
      </c>
      <c r="U9" s="9">
        <v>473064594</v>
      </c>
      <c r="V9" s="38" t="s">
        <v>4</v>
      </c>
      <c r="W9" s="38" t="s">
        <v>1</v>
      </c>
    </row>
    <row r="10" spans="1:23" x14ac:dyDescent="0.2">
      <c r="B10" s="38" t="s">
        <v>24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3" x14ac:dyDescent="0.2">
      <c r="B11" s="38" t="s">
        <v>25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</sheetData>
  <mergeCells count="5">
    <mergeCell ref="B1:U1"/>
    <mergeCell ref="B10:U10"/>
    <mergeCell ref="B11:U11"/>
    <mergeCell ref="V2:V9"/>
    <mergeCell ref="W1:W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7"/>
  <sheetViews>
    <sheetView rightToLeft="1" workbookViewId="0">
      <selection activeCell="L38" sqref="K38:L38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10" customWidth="1"/>
    <col min="15" max="15" width="19" customWidth="1"/>
    <col min="16" max="16" width="6" customWidth="1"/>
    <col min="17" max="17" width="13" customWidth="1"/>
    <col min="18" max="18" width="14" customWidth="1"/>
    <col min="19" max="19" width="7" customWidth="1"/>
    <col min="20" max="20" width="9" customWidth="1"/>
    <col min="21" max="21" width="24" customWidth="1"/>
    <col min="22" max="22" width="13" customWidth="1"/>
    <col min="23" max="23" width="19" customWidth="1"/>
    <col min="24" max="24" width="12" customWidth="1"/>
    <col min="25" max="25" width="15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39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E1" s="39" t="s">
        <v>1</v>
      </c>
    </row>
    <row r="2" spans="1:31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192</v>
      </c>
      <c r="M2" s="4" t="s">
        <v>105</v>
      </c>
      <c r="N2" s="4" t="s">
        <v>1597</v>
      </c>
      <c r="O2" s="4" t="s">
        <v>186</v>
      </c>
      <c r="P2" s="4" t="s">
        <v>107</v>
      </c>
      <c r="Q2" s="4" t="s">
        <v>74</v>
      </c>
      <c r="R2" s="4" t="s">
        <v>109</v>
      </c>
      <c r="S2" s="4" t="s">
        <v>106</v>
      </c>
      <c r="T2" s="4" t="s">
        <v>70</v>
      </c>
      <c r="U2" s="4" t="s">
        <v>187</v>
      </c>
      <c r="V2" s="4" t="s">
        <v>71</v>
      </c>
      <c r="W2" s="4" t="s">
        <v>111</v>
      </c>
      <c r="X2" s="4" t="s">
        <v>73</v>
      </c>
      <c r="Y2" s="4" t="s">
        <v>112</v>
      </c>
      <c r="Z2" s="4" t="s">
        <v>75</v>
      </c>
      <c r="AA2" s="4" t="s">
        <v>76</v>
      </c>
      <c r="AB2" s="4" t="s">
        <v>77</v>
      </c>
      <c r="AC2" s="4" t="s">
        <v>3</v>
      </c>
      <c r="AD2" s="39" t="s">
        <v>4</v>
      </c>
      <c r="AE2" s="39" t="s">
        <v>1</v>
      </c>
    </row>
    <row r="3" spans="1:31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39" t="s">
        <v>4</v>
      </c>
      <c r="AE3" s="39" t="s">
        <v>1</v>
      </c>
    </row>
    <row r="4" spans="1:31" x14ac:dyDescent="0.2">
      <c r="A4" s="2" t="s">
        <v>78</v>
      </c>
      <c r="B4" s="2" t="s">
        <v>98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39" t="s">
        <v>4</v>
      </c>
      <c r="AE4" s="39" t="s">
        <v>1</v>
      </c>
    </row>
    <row r="5" spans="1:31" x14ac:dyDescent="0.2">
      <c r="A5" s="2" t="s">
        <v>78</v>
      </c>
      <c r="B5" s="2" t="s">
        <v>100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39" t="s">
        <v>4</v>
      </c>
      <c r="AE5" s="39" t="s">
        <v>1</v>
      </c>
    </row>
    <row r="6" spans="1:31" x14ac:dyDescent="0.2">
      <c r="B6" s="39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31" x14ac:dyDescent="0.2">
      <c r="B7" s="39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3" customWidth="1"/>
    <col min="5" max="5" width="15" customWidth="1"/>
    <col min="6" max="6" width="19" customWidth="1"/>
    <col min="7" max="7" width="14" customWidth="1"/>
    <col min="8" max="8" width="12" customWidth="1"/>
    <col min="9" max="9" width="24" customWidth="1"/>
    <col min="10" max="10" width="13" customWidth="1"/>
    <col min="11" max="11" width="7" customWidth="1"/>
    <col min="12" max="12" width="9" customWidth="1"/>
    <col min="13" max="13" width="13" customWidth="1"/>
    <col min="14" max="14" width="6" customWidth="1"/>
    <col min="15" max="15" width="12" customWidth="1"/>
    <col min="16" max="16" width="13" customWidth="1"/>
    <col min="17" max="17" width="14" customWidth="1"/>
    <col min="18" max="18" width="19" customWidth="1"/>
    <col min="19" max="19" width="12" customWidth="1"/>
    <col min="20" max="20" width="15" customWidth="1"/>
    <col min="21" max="21" width="24" customWidth="1"/>
    <col min="22" max="24" width="25" customWidth="1"/>
    <col min="25" max="25" width="23" customWidth="1"/>
    <col min="26" max="26" width="2" customWidth="1"/>
  </cols>
  <sheetData>
    <row r="1" spans="1:28" x14ac:dyDescent="0.2">
      <c r="B1" s="40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B1" s="40" t="s">
        <v>1</v>
      </c>
    </row>
    <row r="2" spans="1:28" x14ac:dyDescent="0.2">
      <c r="A2" s="4" t="s">
        <v>61</v>
      </c>
      <c r="B2" s="4" t="s">
        <v>62</v>
      </c>
      <c r="C2" s="4" t="s">
        <v>101</v>
      </c>
      <c r="D2" s="4" t="s">
        <v>102</v>
      </c>
      <c r="E2" s="4" t="s">
        <v>103</v>
      </c>
      <c r="F2" s="4" t="s">
        <v>184</v>
      </c>
      <c r="G2" s="4" t="s">
        <v>66</v>
      </c>
      <c r="H2" s="4" t="s">
        <v>67</v>
      </c>
      <c r="I2" s="4" t="s">
        <v>104</v>
      </c>
      <c r="J2" s="4" t="s">
        <v>1612</v>
      </c>
      <c r="K2" s="4" t="s">
        <v>106</v>
      </c>
      <c r="L2" s="4" t="s">
        <v>70</v>
      </c>
      <c r="M2" s="4" t="s">
        <v>71</v>
      </c>
      <c r="N2" s="4" t="s">
        <v>107</v>
      </c>
      <c r="O2" s="4" t="s">
        <v>108</v>
      </c>
      <c r="P2" s="4" t="s">
        <v>74</v>
      </c>
      <c r="Q2" s="4" t="s">
        <v>109</v>
      </c>
      <c r="R2" s="4" t="s">
        <v>111</v>
      </c>
      <c r="S2" s="4" t="s">
        <v>73</v>
      </c>
      <c r="T2" s="4" t="s">
        <v>112</v>
      </c>
      <c r="U2" s="4" t="s">
        <v>75</v>
      </c>
      <c r="V2" s="4" t="s">
        <v>113</v>
      </c>
      <c r="W2" s="4" t="s">
        <v>29</v>
      </c>
      <c r="X2" s="4" t="s">
        <v>76</v>
      </c>
      <c r="Y2" s="4" t="s">
        <v>77</v>
      </c>
      <c r="Z2" s="4" t="s">
        <v>3</v>
      </c>
      <c r="AA2" s="40" t="s">
        <v>4</v>
      </c>
      <c r="AB2" s="40" t="s">
        <v>1</v>
      </c>
    </row>
    <row r="3" spans="1:28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40" t="s">
        <v>4</v>
      </c>
      <c r="AB3" s="40" t="s">
        <v>1</v>
      </c>
    </row>
    <row r="4" spans="1:28" x14ac:dyDescent="0.2">
      <c r="A4" s="2" t="s">
        <v>78</v>
      </c>
      <c r="B4" s="2" t="s">
        <v>98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40" t="s">
        <v>4</v>
      </c>
      <c r="AB4" s="40" t="s">
        <v>1</v>
      </c>
    </row>
    <row r="5" spans="1:28" x14ac:dyDescent="0.2">
      <c r="A5" s="2" t="s">
        <v>78</v>
      </c>
      <c r="B5" s="2" t="s">
        <v>100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40" t="s">
        <v>4</v>
      </c>
      <c r="AB5" s="40" t="s">
        <v>1</v>
      </c>
    </row>
    <row r="6" spans="1:28" x14ac:dyDescent="0.2">
      <c r="B6" s="40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8" x14ac:dyDescent="0.2">
      <c r="B7" s="40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</sheetData>
  <mergeCells count="5">
    <mergeCell ref="B1:Z1"/>
    <mergeCell ref="B6:Z6"/>
    <mergeCell ref="B7:Z7"/>
    <mergeCell ref="AA2:AA5"/>
    <mergeCell ref="AB1:AB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7"/>
  <sheetViews>
    <sheetView rightToLeft="1" topLeftCell="H1" workbookViewId="0"/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3" customWidth="1"/>
    <col min="5" max="5" width="15" customWidth="1"/>
    <col min="6" max="6" width="13" customWidth="1"/>
    <col min="7" max="7" width="6" customWidth="1"/>
    <col min="8" max="8" width="11" customWidth="1"/>
    <col min="9" max="9" width="12" customWidth="1"/>
    <col min="10" max="10" width="13" customWidth="1"/>
    <col min="11" max="11" width="14" customWidth="1"/>
    <col min="12" max="12" width="19" customWidth="1"/>
    <col min="13" max="13" width="15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41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T1" s="41" t="s">
        <v>1</v>
      </c>
    </row>
    <row r="2" spans="1:20" x14ac:dyDescent="0.2">
      <c r="A2" s="4" t="s">
        <v>61</v>
      </c>
      <c r="B2" s="4" t="s">
        <v>62</v>
      </c>
      <c r="C2" s="4" t="s">
        <v>66</v>
      </c>
      <c r="D2" s="4" t="s">
        <v>102</v>
      </c>
      <c r="E2" s="4" t="s">
        <v>103</v>
      </c>
      <c r="F2" s="4" t="s">
        <v>1612</v>
      </c>
      <c r="G2" s="4" t="s">
        <v>107</v>
      </c>
      <c r="H2" s="4" t="s">
        <v>1613</v>
      </c>
      <c r="I2" s="4" t="s">
        <v>108</v>
      </c>
      <c r="J2" s="4" t="s">
        <v>74</v>
      </c>
      <c r="K2" s="4" t="s">
        <v>109</v>
      </c>
      <c r="L2" s="4" t="s">
        <v>111</v>
      </c>
      <c r="M2" s="4" t="s">
        <v>112</v>
      </c>
      <c r="N2" s="4" t="s">
        <v>75</v>
      </c>
      <c r="O2" s="4" t="s">
        <v>113</v>
      </c>
      <c r="P2" s="4" t="s">
        <v>29</v>
      </c>
      <c r="Q2" s="4" t="s">
        <v>76</v>
      </c>
      <c r="R2" s="4" t="s">
        <v>77</v>
      </c>
      <c r="S2" s="41" t="s">
        <v>4</v>
      </c>
      <c r="T2" s="41" t="s">
        <v>1</v>
      </c>
    </row>
    <row r="3" spans="1:20" x14ac:dyDescent="0.2">
      <c r="A3" s="2" t="s">
        <v>78</v>
      </c>
      <c r="B3" s="2" t="s">
        <v>78</v>
      </c>
      <c r="C3" s="2" t="s">
        <v>1614</v>
      </c>
      <c r="D3" s="2" t="s">
        <v>1614</v>
      </c>
      <c r="E3" s="2" t="s">
        <v>1614</v>
      </c>
      <c r="F3" s="2" t="s">
        <v>1614</v>
      </c>
      <c r="G3" s="2" t="s">
        <v>1614</v>
      </c>
      <c r="H3" s="2" t="s">
        <v>1614</v>
      </c>
      <c r="I3" s="2" t="s">
        <v>1614</v>
      </c>
      <c r="J3" s="2" t="s">
        <v>1614</v>
      </c>
      <c r="K3" s="2" t="s">
        <v>1614</v>
      </c>
      <c r="L3" s="2" t="s">
        <v>1614</v>
      </c>
      <c r="M3" s="2" t="s">
        <v>1614</v>
      </c>
      <c r="N3" s="2" t="s">
        <v>1614</v>
      </c>
      <c r="O3" s="2" t="s">
        <v>1614</v>
      </c>
      <c r="P3" s="2" t="s">
        <v>1614</v>
      </c>
      <c r="Q3" s="2" t="s">
        <v>1614</v>
      </c>
      <c r="R3" s="2" t="s">
        <v>1614</v>
      </c>
      <c r="S3" s="41" t="s">
        <v>4</v>
      </c>
      <c r="T3" s="41" t="s">
        <v>1</v>
      </c>
    </row>
    <row r="4" spans="1:20" x14ac:dyDescent="0.2">
      <c r="A4" s="2" t="s">
        <v>78</v>
      </c>
      <c r="B4" s="2" t="s">
        <v>98</v>
      </c>
      <c r="C4" s="2" t="s">
        <v>1614</v>
      </c>
      <c r="D4" s="2" t="s">
        <v>1614</v>
      </c>
      <c r="E4" s="2" t="s">
        <v>1614</v>
      </c>
      <c r="F4" s="2" t="s">
        <v>1614</v>
      </c>
      <c r="G4" s="2" t="s">
        <v>1614</v>
      </c>
      <c r="H4" s="2" t="s">
        <v>1614</v>
      </c>
      <c r="I4" s="2" t="s">
        <v>1614</v>
      </c>
      <c r="J4" s="2" t="s">
        <v>1614</v>
      </c>
      <c r="K4" s="2" t="s">
        <v>1614</v>
      </c>
      <c r="L4" s="2" t="s">
        <v>1614</v>
      </c>
      <c r="M4" s="2" t="s">
        <v>1614</v>
      </c>
      <c r="N4" s="2" t="s">
        <v>1614</v>
      </c>
      <c r="O4" s="2" t="s">
        <v>1614</v>
      </c>
      <c r="P4" s="2" t="s">
        <v>1614</v>
      </c>
      <c r="Q4" s="2" t="s">
        <v>1614</v>
      </c>
      <c r="R4" s="2" t="s">
        <v>1614</v>
      </c>
      <c r="S4" s="41" t="s">
        <v>4</v>
      </c>
      <c r="T4" s="41" t="s">
        <v>1</v>
      </c>
    </row>
    <row r="5" spans="1:20" x14ac:dyDescent="0.2">
      <c r="A5" s="2" t="s">
        <v>78</v>
      </c>
      <c r="B5" s="2" t="s">
        <v>100</v>
      </c>
      <c r="C5" s="2" t="s">
        <v>1614</v>
      </c>
      <c r="D5" s="2" t="s">
        <v>1614</v>
      </c>
      <c r="E5" s="2" t="s">
        <v>1614</v>
      </c>
      <c r="F5" s="2" t="s">
        <v>1614</v>
      </c>
      <c r="G5" s="2" t="s">
        <v>1614</v>
      </c>
      <c r="H5" s="2" t="s">
        <v>1614</v>
      </c>
      <c r="I5" s="2" t="s">
        <v>1614</v>
      </c>
      <c r="J5" s="2" t="s">
        <v>1614</v>
      </c>
      <c r="K5" s="2" t="s">
        <v>1614</v>
      </c>
      <c r="L5" s="2" t="s">
        <v>1614</v>
      </c>
      <c r="M5" s="2" t="s">
        <v>1614</v>
      </c>
      <c r="N5" s="2" t="s">
        <v>1614</v>
      </c>
      <c r="O5" s="2" t="s">
        <v>1614</v>
      </c>
      <c r="P5" s="2" t="s">
        <v>1614</v>
      </c>
      <c r="Q5" s="2" t="s">
        <v>1614</v>
      </c>
      <c r="R5" s="2" t="s">
        <v>1614</v>
      </c>
      <c r="S5" s="41" t="s">
        <v>4</v>
      </c>
      <c r="T5" s="41" t="s">
        <v>1</v>
      </c>
    </row>
    <row r="6" spans="1:20" x14ac:dyDescent="0.2">
      <c r="B6" s="41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20" x14ac:dyDescent="0.2">
      <c r="B7" s="41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</sheetData>
  <mergeCells count="5">
    <mergeCell ref="B1:R1"/>
    <mergeCell ref="B6:R6"/>
    <mergeCell ref="B7:R7"/>
    <mergeCell ref="S2:S5"/>
    <mergeCell ref="T1:T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"/>
  <sheetViews>
    <sheetView rightToLeft="1" workbookViewId="0">
      <selection activeCell="P38" sqref="P38"/>
    </sheetView>
  </sheetViews>
  <sheetFormatPr defaultRowHeight="14.25" x14ac:dyDescent="0.2"/>
  <cols>
    <col min="1" max="1" width="10" customWidth="1"/>
    <col min="2" max="2" width="12" customWidth="1"/>
    <col min="3" max="3" width="14" customWidth="1"/>
    <col min="4" max="4" width="17" customWidth="1"/>
    <col min="5" max="5" width="13" customWidth="1"/>
    <col min="6" max="6" width="31" customWidth="1"/>
    <col min="7" max="7" width="23" customWidth="1"/>
  </cols>
  <sheetData>
    <row r="1" spans="1:9" x14ac:dyDescent="0.2">
      <c r="B1" s="42" t="s">
        <v>0</v>
      </c>
      <c r="C1" s="26"/>
      <c r="D1" s="26"/>
      <c r="E1" s="26"/>
      <c r="F1" s="26"/>
      <c r="G1" s="26"/>
      <c r="I1" s="42" t="s">
        <v>1</v>
      </c>
    </row>
    <row r="2" spans="1:9" x14ac:dyDescent="0.2">
      <c r="A2" s="4" t="s">
        <v>1615</v>
      </c>
      <c r="B2" s="4" t="s">
        <v>62</v>
      </c>
      <c r="C2" s="4" t="s">
        <v>66</v>
      </c>
      <c r="D2" s="4" t="s">
        <v>1616</v>
      </c>
      <c r="E2" s="4" t="s">
        <v>1617</v>
      </c>
      <c r="F2" s="4" t="s">
        <v>1618</v>
      </c>
      <c r="G2" s="4" t="s">
        <v>77</v>
      </c>
      <c r="H2" s="42" t="s">
        <v>4</v>
      </c>
      <c r="I2" s="42" t="s">
        <v>1</v>
      </c>
    </row>
    <row r="3" spans="1:9" x14ac:dyDescent="0.2">
      <c r="A3" s="2" t="s">
        <v>78</v>
      </c>
      <c r="B3" s="2" t="s">
        <v>78</v>
      </c>
      <c r="C3" s="2" t="s">
        <v>1614</v>
      </c>
      <c r="D3" s="2" t="s">
        <v>1614</v>
      </c>
      <c r="E3" s="2" t="s">
        <v>1614</v>
      </c>
      <c r="F3" s="2" t="s">
        <v>1614</v>
      </c>
      <c r="G3" s="2" t="s">
        <v>1614</v>
      </c>
      <c r="H3" s="42" t="s">
        <v>4</v>
      </c>
      <c r="I3" s="42" t="s">
        <v>1</v>
      </c>
    </row>
    <row r="4" spans="1:9" x14ac:dyDescent="0.2">
      <c r="A4" s="2" t="s">
        <v>78</v>
      </c>
      <c r="B4" s="2" t="s">
        <v>98</v>
      </c>
      <c r="C4" s="2" t="s">
        <v>1614</v>
      </c>
      <c r="D4" s="2" t="s">
        <v>1614</v>
      </c>
      <c r="E4" s="2" t="s">
        <v>1614</v>
      </c>
      <c r="F4" s="2" t="s">
        <v>1614</v>
      </c>
      <c r="G4" s="2" t="s">
        <v>1614</v>
      </c>
      <c r="H4" s="42" t="s">
        <v>4</v>
      </c>
      <c r="I4" s="42" t="s">
        <v>1</v>
      </c>
    </row>
    <row r="5" spans="1:9" x14ac:dyDescent="0.2">
      <c r="A5" s="2" t="s">
        <v>78</v>
      </c>
      <c r="B5" s="2" t="s">
        <v>100</v>
      </c>
      <c r="C5" s="2" t="s">
        <v>1614</v>
      </c>
      <c r="D5" s="2" t="s">
        <v>1614</v>
      </c>
      <c r="E5" s="2" t="s">
        <v>1614</v>
      </c>
      <c r="F5" s="2" t="s">
        <v>1614</v>
      </c>
      <c r="G5" s="2" t="s">
        <v>1614</v>
      </c>
      <c r="H5" s="42" t="s">
        <v>4</v>
      </c>
      <c r="I5" s="42" t="s">
        <v>1</v>
      </c>
    </row>
    <row r="6" spans="1:9" x14ac:dyDescent="0.2">
      <c r="B6" s="42" t="s">
        <v>24</v>
      </c>
      <c r="C6" s="26"/>
      <c r="D6" s="26"/>
      <c r="E6" s="26"/>
      <c r="F6" s="26"/>
      <c r="G6" s="26"/>
    </row>
    <row r="7" spans="1:9" x14ac:dyDescent="0.2">
      <c r="B7" s="42" t="s">
        <v>25</v>
      </c>
      <c r="C7" s="26"/>
      <c r="D7" s="26"/>
      <c r="E7" s="26"/>
      <c r="F7" s="26"/>
      <c r="G7" s="26"/>
    </row>
  </sheetData>
  <mergeCells count="5">
    <mergeCell ref="B1:G1"/>
    <mergeCell ref="B6:G6"/>
    <mergeCell ref="B7:G7"/>
    <mergeCell ref="H2:H5"/>
    <mergeCell ref="I1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P7"/>
  <sheetViews>
    <sheetView rightToLeft="1" workbookViewId="0">
      <selection activeCell="M38" sqref="M38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1" customWidth="1"/>
    <col min="21" max="22" width="12" customWidth="1"/>
    <col min="23" max="23" width="13" customWidth="1"/>
    <col min="24" max="25" width="14" customWidth="1"/>
    <col min="26" max="26" width="22" customWidth="1"/>
    <col min="27" max="27" width="16" customWidth="1"/>
    <col min="28" max="28" width="21" customWidth="1"/>
    <col min="29" max="29" width="15" customWidth="1"/>
    <col min="30" max="30" width="19" customWidth="1"/>
    <col min="31" max="31" width="39" customWidth="1"/>
    <col min="32" max="32" width="19" customWidth="1"/>
    <col min="33" max="33" width="12" customWidth="1"/>
    <col min="34" max="34" width="15" customWidth="1"/>
    <col min="35" max="35" width="24" customWidth="1"/>
    <col min="36" max="36" width="25" customWidth="1"/>
    <col min="37" max="37" width="29" customWidth="1"/>
    <col min="38" max="39" width="25" customWidth="1"/>
    <col min="40" max="40" width="23" customWidth="1"/>
  </cols>
  <sheetData>
    <row r="1" spans="1:42" x14ac:dyDescent="0.2">
      <c r="B1" s="43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P1" s="43" t="s">
        <v>1</v>
      </c>
    </row>
    <row r="2" spans="1:42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185</v>
      </c>
      <c r="M2" s="4" t="s">
        <v>186</v>
      </c>
      <c r="N2" s="4" t="s">
        <v>1612</v>
      </c>
      <c r="O2" s="4" t="s">
        <v>106</v>
      </c>
      <c r="P2" s="4" t="s">
        <v>70</v>
      </c>
      <c r="Q2" s="4" t="s">
        <v>187</v>
      </c>
      <c r="R2" s="4" t="s">
        <v>71</v>
      </c>
      <c r="S2" s="4" t="s">
        <v>107</v>
      </c>
      <c r="T2" s="4" t="s">
        <v>1613</v>
      </c>
      <c r="U2" s="4" t="s">
        <v>188</v>
      </c>
      <c r="V2" s="4" t="s">
        <v>108</v>
      </c>
      <c r="W2" s="4" t="s">
        <v>74</v>
      </c>
      <c r="X2" s="4" t="s">
        <v>109</v>
      </c>
      <c r="Y2" s="4" t="s">
        <v>189</v>
      </c>
      <c r="Z2" s="4" t="s">
        <v>190</v>
      </c>
      <c r="AA2" s="4" t="s">
        <v>1619</v>
      </c>
      <c r="AB2" s="4" t="s">
        <v>1620</v>
      </c>
      <c r="AC2" s="4" t="s">
        <v>1621</v>
      </c>
      <c r="AD2" s="4" t="s">
        <v>1622</v>
      </c>
      <c r="AE2" s="4" t="s">
        <v>1623</v>
      </c>
      <c r="AF2" s="4" t="s">
        <v>111</v>
      </c>
      <c r="AG2" s="4" t="s">
        <v>73</v>
      </c>
      <c r="AH2" s="4" t="s">
        <v>112</v>
      </c>
      <c r="AI2" s="4" t="s">
        <v>75</v>
      </c>
      <c r="AJ2" s="4" t="s">
        <v>113</v>
      </c>
      <c r="AK2" s="4" t="s">
        <v>191</v>
      </c>
      <c r="AL2" s="4" t="s">
        <v>29</v>
      </c>
      <c r="AM2" s="4" t="s">
        <v>76</v>
      </c>
      <c r="AN2" s="4" t="s">
        <v>77</v>
      </c>
      <c r="AO2" s="43" t="s">
        <v>4</v>
      </c>
      <c r="AP2" s="43" t="s">
        <v>1</v>
      </c>
    </row>
    <row r="3" spans="1:42" x14ac:dyDescent="0.2">
      <c r="A3" s="2" t="s">
        <v>78</v>
      </c>
      <c r="B3" s="2" t="s">
        <v>78</v>
      </c>
      <c r="C3" s="2" t="s">
        <v>1614</v>
      </c>
      <c r="D3" s="2" t="s">
        <v>1614</v>
      </c>
      <c r="E3" s="2" t="s">
        <v>1614</v>
      </c>
      <c r="F3" s="2" t="s">
        <v>1614</v>
      </c>
      <c r="G3" s="2" t="s">
        <v>1614</v>
      </c>
      <c r="H3" s="2" t="s">
        <v>1614</v>
      </c>
      <c r="I3" s="2" t="s">
        <v>1614</v>
      </c>
      <c r="J3" s="2" t="s">
        <v>1614</v>
      </c>
      <c r="K3" s="2" t="s">
        <v>1614</v>
      </c>
      <c r="L3" s="2" t="s">
        <v>1614</v>
      </c>
      <c r="M3" s="2" t="s">
        <v>1614</v>
      </c>
      <c r="N3" s="2" t="s">
        <v>1614</v>
      </c>
      <c r="O3" s="2" t="s">
        <v>1614</v>
      </c>
      <c r="P3" s="2" t="s">
        <v>1614</v>
      </c>
      <c r="Q3" s="2" t="s">
        <v>1614</v>
      </c>
      <c r="R3" s="2" t="s">
        <v>1614</v>
      </c>
      <c r="S3" s="2" t="s">
        <v>1614</v>
      </c>
      <c r="T3" s="2" t="s">
        <v>1614</v>
      </c>
      <c r="U3" s="2" t="s">
        <v>1614</v>
      </c>
      <c r="V3" s="2" t="s">
        <v>1614</v>
      </c>
      <c r="W3" s="2" t="s">
        <v>1614</v>
      </c>
      <c r="X3" s="2" t="s">
        <v>1614</v>
      </c>
      <c r="Y3" s="2" t="s">
        <v>1614</v>
      </c>
      <c r="Z3" s="2" t="s">
        <v>1614</v>
      </c>
      <c r="AA3" s="2" t="s">
        <v>1614</v>
      </c>
      <c r="AB3" s="2" t="s">
        <v>1614</v>
      </c>
      <c r="AC3" s="2" t="s">
        <v>1614</v>
      </c>
      <c r="AD3" s="2" t="s">
        <v>1614</v>
      </c>
      <c r="AE3" s="2" t="s">
        <v>1614</v>
      </c>
      <c r="AF3" s="2" t="s">
        <v>1614</v>
      </c>
      <c r="AG3" s="2" t="s">
        <v>1614</v>
      </c>
      <c r="AH3" s="2" t="s">
        <v>1614</v>
      </c>
      <c r="AI3" s="2" t="s">
        <v>1614</v>
      </c>
      <c r="AJ3" s="2" t="s">
        <v>1614</v>
      </c>
      <c r="AK3" s="2" t="s">
        <v>1614</v>
      </c>
      <c r="AL3" s="2" t="s">
        <v>1614</v>
      </c>
      <c r="AM3" s="2" t="s">
        <v>1614</v>
      </c>
      <c r="AN3" s="2" t="s">
        <v>1614</v>
      </c>
      <c r="AO3" s="43" t="s">
        <v>4</v>
      </c>
      <c r="AP3" s="43" t="s">
        <v>1</v>
      </c>
    </row>
    <row r="4" spans="1:42" x14ac:dyDescent="0.2">
      <c r="A4" s="2" t="s">
        <v>78</v>
      </c>
      <c r="B4" s="2" t="s">
        <v>98</v>
      </c>
      <c r="C4" s="2" t="s">
        <v>1614</v>
      </c>
      <c r="D4" s="2" t="s">
        <v>1614</v>
      </c>
      <c r="E4" s="2" t="s">
        <v>1614</v>
      </c>
      <c r="F4" s="2" t="s">
        <v>1614</v>
      </c>
      <c r="G4" s="2" t="s">
        <v>1614</v>
      </c>
      <c r="H4" s="2" t="s">
        <v>1614</v>
      </c>
      <c r="I4" s="2" t="s">
        <v>1614</v>
      </c>
      <c r="J4" s="2" t="s">
        <v>1614</v>
      </c>
      <c r="K4" s="2" t="s">
        <v>1614</v>
      </c>
      <c r="L4" s="2" t="s">
        <v>1614</v>
      </c>
      <c r="M4" s="2" t="s">
        <v>1614</v>
      </c>
      <c r="N4" s="2" t="s">
        <v>1614</v>
      </c>
      <c r="O4" s="2" t="s">
        <v>1614</v>
      </c>
      <c r="P4" s="2" t="s">
        <v>1614</v>
      </c>
      <c r="Q4" s="2" t="s">
        <v>1614</v>
      </c>
      <c r="R4" s="2" t="s">
        <v>1614</v>
      </c>
      <c r="S4" s="2" t="s">
        <v>1614</v>
      </c>
      <c r="T4" s="2" t="s">
        <v>1614</v>
      </c>
      <c r="U4" s="2" t="s">
        <v>1614</v>
      </c>
      <c r="V4" s="2" t="s">
        <v>1614</v>
      </c>
      <c r="W4" s="2" t="s">
        <v>1614</v>
      </c>
      <c r="X4" s="2" t="s">
        <v>1614</v>
      </c>
      <c r="Y4" s="2" t="s">
        <v>1614</v>
      </c>
      <c r="Z4" s="2" t="s">
        <v>1614</v>
      </c>
      <c r="AA4" s="2" t="s">
        <v>1614</v>
      </c>
      <c r="AB4" s="2" t="s">
        <v>1614</v>
      </c>
      <c r="AC4" s="2" t="s">
        <v>1614</v>
      </c>
      <c r="AD4" s="2" t="s">
        <v>1614</v>
      </c>
      <c r="AE4" s="2" t="s">
        <v>1614</v>
      </c>
      <c r="AF4" s="2" t="s">
        <v>1614</v>
      </c>
      <c r="AG4" s="2" t="s">
        <v>1614</v>
      </c>
      <c r="AH4" s="2" t="s">
        <v>1614</v>
      </c>
      <c r="AI4" s="2" t="s">
        <v>1614</v>
      </c>
      <c r="AJ4" s="2" t="s">
        <v>1614</v>
      </c>
      <c r="AK4" s="2" t="s">
        <v>1614</v>
      </c>
      <c r="AL4" s="2" t="s">
        <v>1614</v>
      </c>
      <c r="AM4" s="2" t="s">
        <v>1614</v>
      </c>
      <c r="AN4" s="2" t="s">
        <v>1614</v>
      </c>
      <c r="AO4" s="43" t="s">
        <v>4</v>
      </c>
      <c r="AP4" s="43" t="s">
        <v>1</v>
      </c>
    </row>
    <row r="5" spans="1:42" x14ac:dyDescent="0.2">
      <c r="A5" s="2" t="s">
        <v>78</v>
      </c>
      <c r="B5" s="2" t="s">
        <v>100</v>
      </c>
      <c r="C5" s="2" t="s">
        <v>1614</v>
      </c>
      <c r="D5" s="2" t="s">
        <v>1614</v>
      </c>
      <c r="E5" s="2" t="s">
        <v>1614</v>
      </c>
      <c r="F5" s="2" t="s">
        <v>1614</v>
      </c>
      <c r="G5" s="2" t="s">
        <v>1614</v>
      </c>
      <c r="H5" s="2" t="s">
        <v>1614</v>
      </c>
      <c r="I5" s="2" t="s">
        <v>1614</v>
      </c>
      <c r="J5" s="2" t="s">
        <v>1614</v>
      </c>
      <c r="K5" s="2" t="s">
        <v>1614</v>
      </c>
      <c r="L5" s="2" t="s">
        <v>1614</v>
      </c>
      <c r="M5" s="2" t="s">
        <v>1614</v>
      </c>
      <c r="N5" s="2" t="s">
        <v>1614</v>
      </c>
      <c r="O5" s="2" t="s">
        <v>1614</v>
      </c>
      <c r="P5" s="2" t="s">
        <v>1614</v>
      </c>
      <c r="Q5" s="2" t="s">
        <v>1614</v>
      </c>
      <c r="R5" s="2" t="s">
        <v>1614</v>
      </c>
      <c r="S5" s="2" t="s">
        <v>1614</v>
      </c>
      <c r="T5" s="2" t="s">
        <v>1614</v>
      </c>
      <c r="U5" s="2" t="s">
        <v>1614</v>
      </c>
      <c r="V5" s="2" t="s">
        <v>1614</v>
      </c>
      <c r="W5" s="2" t="s">
        <v>1614</v>
      </c>
      <c r="X5" s="2" t="s">
        <v>1614</v>
      </c>
      <c r="Y5" s="2" t="s">
        <v>1614</v>
      </c>
      <c r="Z5" s="2" t="s">
        <v>1614</v>
      </c>
      <c r="AA5" s="2" t="s">
        <v>1614</v>
      </c>
      <c r="AB5" s="2" t="s">
        <v>1614</v>
      </c>
      <c r="AC5" s="2" t="s">
        <v>1614</v>
      </c>
      <c r="AD5" s="2" t="s">
        <v>1614</v>
      </c>
      <c r="AE5" s="2" t="s">
        <v>1614</v>
      </c>
      <c r="AF5" s="2" t="s">
        <v>1614</v>
      </c>
      <c r="AG5" s="2" t="s">
        <v>1614</v>
      </c>
      <c r="AH5" s="2" t="s">
        <v>1614</v>
      </c>
      <c r="AI5" s="2" t="s">
        <v>1614</v>
      </c>
      <c r="AJ5" s="2" t="s">
        <v>1614</v>
      </c>
      <c r="AK5" s="2" t="s">
        <v>1614</v>
      </c>
      <c r="AL5" s="2" t="s">
        <v>1614</v>
      </c>
      <c r="AM5" s="2" t="s">
        <v>1614</v>
      </c>
      <c r="AN5" s="2" t="s">
        <v>1614</v>
      </c>
      <c r="AO5" s="43" t="s">
        <v>4</v>
      </c>
      <c r="AP5" s="43" t="s">
        <v>1</v>
      </c>
    </row>
    <row r="6" spans="1:42" x14ac:dyDescent="0.2">
      <c r="B6" s="43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1:42" x14ac:dyDescent="0.2">
      <c r="B7" s="43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</sheetData>
  <mergeCells count="5">
    <mergeCell ref="B1:AN1"/>
    <mergeCell ref="B6:AN6"/>
    <mergeCell ref="B7:AN7"/>
    <mergeCell ref="AO2:AO5"/>
    <mergeCell ref="AP1:AP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/>
  </sheetPr>
  <dimension ref="A1:AO21"/>
  <sheetViews>
    <sheetView rightToLeft="1" topLeftCell="H1" workbookViewId="0">
      <selection activeCell="N16" sqref="N16"/>
    </sheetView>
  </sheetViews>
  <sheetFormatPr defaultRowHeight="14.25" x14ac:dyDescent="0.2"/>
  <cols>
    <col min="1" max="1" width="36" customWidth="1"/>
    <col min="2" max="2" width="12" customWidth="1"/>
    <col min="3" max="3" width="25" customWidth="1"/>
    <col min="4" max="4" width="12" customWidth="1"/>
    <col min="5" max="5" width="21" customWidth="1"/>
    <col min="6" max="6" width="31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4" width="19" customWidth="1"/>
    <col min="15" max="15" width="13" customWidth="1"/>
    <col min="16" max="16" width="8" customWidth="1"/>
    <col min="17" max="17" width="15" customWidth="1"/>
    <col min="18" max="18" width="24" customWidth="1"/>
    <col min="19" max="19" width="13" customWidth="1"/>
    <col min="20" max="20" width="7" customWidth="1"/>
    <col min="21" max="21" width="12" customWidth="1"/>
    <col min="22" max="22" width="14" customWidth="1"/>
    <col min="23" max="23" width="13" customWidth="1"/>
    <col min="24" max="24" width="14" customWidth="1"/>
    <col min="25" max="25" width="22" customWidth="1"/>
    <col min="26" max="26" width="16" customWidth="1"/>
    <col min="27" max="27" width="21" customWidth="1"/>
    <col min="28" max="28" width="19" customWidth="1"/>
    <col min="29" max="29" width="39" customWidth="1"/>
    <col min="30" max="30" width="19" customWidth="1"/>
    <col min="31" max="31" width="12" customWidth="1"/>
    <col min="32" max="32" width="15" customWidth="1"/>
    <col min="33" max="33" width="24" customWidth="1"/>
    <col min="34" max="34" width="25" customWidth="1"/>
    <col min="35" max="35" width="29" customWidth="1"/>
    <col min="36" max="37" width="25" customWidth="1"/>
    <col min="38" max="38" width="23" customWidth="1"/>
    <col min="39" max="39" width="12" customWidth="1"/>
  </cols>
  <sheetData>
    <row r="1" spans="1:41" x14ac:dyDescent="0.2">
      <c r="B1" s="44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O1" s="44" t="s">
        <v>1</v>
      </c>
    </row>
    <row r="2" spans="1:41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192</v>
      </c>
      <c r="M2" s="4" t="s">
        <v>185</v>
      </c>
      <c r="N2" s="4" t="s">
        <v>186</v>
      </c>
      <c r="O2" s="4" t="s">
        <v>1612</v>
      </c>
      <c r="P2" s="4" t="s">
        <v>106</v>
      </c>
      <c r="Q2" s="4" t="s">
        <v>70</v>
      </c>
      <c r="R2" s="4" t="s">
        <v>187</v>
      </c>
      <c r="S2" s="4" t="s">
        <v>71</v>
      </c>
      <c r="T2" s="4" t="s">
        <v>107</v>
      </c>
      <c r="U2" s="4" t="s">
        <v>108</v>
      </c>
      <c r="V2" s="4" t="s">
        <v>109</v>
      </c>
      <c r="W2" s="4" t="s">
        <v>74</v>
      </c>
      <c r="X2" s="4" t="s">
        <v>189</v>
      </c>
      <c r="Y2" s="4" t="s">
        <v>190</v>
      </c>
      <c r="Z2" s="4" t="s">
        <v>1619</v>
      </c>
      <c r="AA2" s="4" t="s">
        <v>1620</v>
      </c>
      <c r="AB2" s="4" t="s">
        <v>1622</v>
      </c>
      <c r="AC2" s="4" t="s">
        <v>1623</v>
      </c>
      <c r="AD2" s="4" t="s">
        <v>111</v>
      </c>
      <c r="AE2" s="4" t="s">
        <v>73</v>
      </c>
      <c r="AF2" s="4" t="s">
        <v>112</v>
      </c>
      <c r="AG2" s="4" t="s">
        <v>75</v>
      </c>
      <c r="AH2" s="4" t="s">
        <v>113</v>
      </c>
      <c r="AI2" s="4" t="s">
        <v>191</v>
      </c>
      <c r="AJ2" s="4" t="s">
        <v>29</v>
      </c>
      <c r="AK2" s="4" t="s">
        <v>76</v>
      </c>
      <c r="AL2" s="4" t="s">
        <v>77</v>
      </c>
      <c r="AM2" s="4" t="s">
        <v>3</v>
      </c>
      <c r="AN2" s="44" t="s">
        <v>4</v>
      </c>
      <c r="AO2" s="44" t="s">
        <v>1</v>
      </c>
    </row>
    <row r="3" spans="1:41" x14ac:dyDescent="0.2">
      <c r="A3" s="2" t="s">
        <v>78</v>
      </c>
      <c r="B3" s="2" t="s">
        <v>78</v>
      </c>
      <c r="C3" s="2" t="s">
        <v>1624</v>
      </c>
      <c r="D3" s="2" t="s">
        <v>1625</v>
      </c>
      <c r="E3" s="2" t="s">
        <v>195</v>
      </c>
      <c r="F3" s="2" t="s">
        <v>1626</v>
      </c>
      <c r="G3" s="9">
        <v>901502000</v>
      </c>
      <c r="H3" s="2" t="s">
        <v>170</v>
      </c>
      <c r="I3" s="2" t="s">
        <v>212</v>
      </c>
      <c r="J3" s="2" t="s">
        <v>82</v>
      </c>
      <c r="K3" s="2" t="s">
        <v>82</v>
      </c>
      <c r="L3" s="2" t="s">
        <v>1627</v>
      </c>
      <c r="M3" s="2" t="s">
        <v>1628</v>
      </c>
      <c r="N3" s="2" t="s">
        <v>83</v>
      </c>
      <c r="O3" s="2" t="s">
        <v>1629</v>
      </c>
      <c r="P3" s="2" t="s">
        <v>96</v>
      </c>
      <c r="Q3" s="2" t="s">
        <v>97</v>
      </c>
      <c r="R3" s="2" t="s">
        <v>201</v>
      </c>
      <c r="S3" s="2" t="s">
        <v>86</v>
      </c>
      <c r="T3" s="5">
        <v>0.66</v>
      </c>
      <c r="U3" s="2" t="s">
        <v>1630</v>
      </c>
      <c r="V3" s="6">
        <v>1.6399999999999998E-2</v>
      </c>
      <c r="W3" s="6">
        <v>0</v>
      </c>
      <c r="X3" s="2" t="s">
        <v>203</v>
      </c>
      <c r="Y3" s="2" t="s">
        <v>83</v>
      </c>
      <c r="Z3" s="2" t="s">
        <v>1631</v>
      </c>
      <c r="AA3" s="2" t="s">
        <v>1632</v>
      </c>
      <c r="AB3" s="11">
        <v>45382</v>
      </c>
      <c r="AC3" s="11">
        <v>45382</v>
      </c>
      <c r="AD3" s="5">
        <v>4735349</v>
      </c>
      <c r="AE3" s="5">
        <v>1</v>
      </c>
      <c r="AF3" s="5">
        <v>122.92</v>
      </c>
      <c r="AG3" s="5">
        <v>5820.6909900000001</v>
      </c>
      <c r="AH3" s="2" t="s">
        <v>3</v>
      </c>
      <c r="AI3" s="2" t="s">
        <v>3</v>
      </c>
      <c r="AJ3" s="2" t="s">
        <v>27</v>
      </c>
      <c r="AK3" s="6">
        <v>0.26566129999999999</v>
      </c>
      <c r="AL3" s="6">
        <v>3.0353999999999997E-3</v>
      </c>
      <c r="AM3" s="9">
        <v>800078354</v>
      </c>
      <c r="AN3" s="44" t="s">
        <v>4</v>
      </c>
      <c r="AO3" s="44" t="s">
        <v>1</v>
      </c>
    </row>
    <row r="4" spans="1:41" x14ac:dyDescent="0.2">
      <c r="A4" s="2" t="s">
        <v>78</v>
      </c>
      <c r="B4" s="2" t="s">
        <v>78</v>
      </c>
      <c r="C4" s="2" t="s">
        <v>1634</v>
      </c>
      <c r="D4" s="2" t="s">
        <v>1635</v>
      </c>
      <c r="E4" s="2" t="s">
        <v>195</v>
      </c>
      <c r="F4" s="2" t="s">
        <v>1636</v>
      </c>
      <c r="G4" s="9">
        <v>800078388</v>
      </c>
      <c r="H4" s="2" t="s">
        <v>170</v>
      </c>
      <c r="I4" s="2" t="s">
        <v>212</v>
      </c>
      <c r="J4" s="2" t="s">
        <v>82</v>
      </c>
      <c r="K4" s="2" t="s">
        <v>82</v>
      </c>
      <c r="L4" s="2" t="s">
        <v>1637</v>
      </c>
      <c r="M4" s="2" t="s">
        <v>317</v>
      </c>
      <c r="N4" s="2" t="s">
        <v>83</v>
      </c>
      <c r="O4" s="2" t="s">
        <v>1638</v>
      </c>
      <c r="P4" s="2" t="s">
        <v>1639</v>
      </c>
      <c r="Q4" s="2" t="s">
        <v>85</v>
      </c>
      <c r="R4" s="2" t="s">
        <v>201</v>
      </c>
      <c r="S4" s="2" t="s">
        <v>86</v>
      </c>
      <c r="T4" s="5">
        <v>0</v>
      </c>
      <c r="U4" s="11">
        <v>39448</v>
      </c>
      <c r="V4" s="6">
        <v>0</v>
      </c>
      <c r="W4" s="6">
        <v>0</v>
      </c>
      <c r="X4" s="2" t="s">
        <v>203</v>
      </c>
      <c r="Y4" s="2" t="s">
        <v>83</v>
      </c>
      <c r="Z4" s="2" t="s">
        <v>170</v>
      </c>
      <c r="AA4" s="2" t="s">
        <v>1632</v>
      </c>
      <c r="AB4" s="2" t="s">
        <v>1640</v>
      </c>
      <c r="AC4" s="11">
        <v>45382</v>
      </c>
      <c r="AD4" s="5">
        <v>150562.44</v>
      </c>
      <c r="AE4" s="5">
        <v>1</v>
      </c>
      <c r="AF4" s="5">
        <v>0</v>
      </c>
      <c r="AG4" s="5">
        <v>0</v>
      </c>
      <c r="AH4" s="2" t="s">
        <v>3</v>
      </c>
      <c r="AI4" s="2" t="s">
        <v>3</v>
      </c>
      <c r="AJ4" s="2" t="s">
        <v>27</v>
      </c>
      <c r="AK4" s="6">
        <v>0</v>
      </c>
      <c r="AL4" s="6">
        <v>0</v>
      </c>
      <c r="AM4" s="2" t="s">
        <v>3</v>
      </c>
      <c r="AN4" s="44" t="s">
        <v>4</v>
      </c>
      <c r="AO4" s="44" t="s">
        <v>1</v>
      </c>
    </row>
    <row r="5" spans="1:41" x14ac:dyDescent="0.2">
      <c r="A5" s="2" t="s">
        <v>78</v>
      </c>
      <c r="B5" s="2" t="s">
        <v>78</v>
      </c>
      <c r="C5" s="2" t="s">
        <v>1641</v>
      </c>
      <c r="D5" s="2" t="s">
        <v>1642</v>
      </c>
      <c r="E5" s="2" t="s">
        <v>195</v>
      </c>
      <c r="F5" s="2" t="s">
        <v>1643</v>
      </c>
      <c r="G5" s="9">
        <v>1138825</v>
      </c>
      <c r="H5" s="2" t="s">
        <v>170</v>
      </c>
      <c r="I5" s="2" t="s">
        <v>197</v>
      </c>
      <c r="J5" s="2" t="s">
        <v>82</v>
      </c>
      <c r="K5" s="2" t="s">
        <v>82</v>
      </c>
      <c r="L5" s="2" t="s">
        <v>1627</v>
      </c>
      <c r="M5" s="2" t="s">
        <v>452</v>
      </c>
      <c r="N5" s="2" t="s">
        <v>83</v>
      </c>
      <c r="O5" s="2" t="s">
        <v>1644</v>
      </c>
      <c r="P5" s="2" t="s">
        <v>96</v>
      </c>
      <c r="Q5" s="2" t="s">
        <v>97</v>
      </c>
      <c r="R5" s="2" t="s">
        <v>201</v>
      </c>
      <c r="S5" s="2" t="s">
        <v>86</v>
      </c>
      <c r="T5" s="5">
        <v>2.5299999999999998</v>
      </c>
      <c r="U5" s="2" t="s">
        <v>313</v>
      </c>
      <c r="V5" s="6">
        <v>6.0199999999999997E-2</v>
      </c>
      <c r="W5" s="6">
        <v>4.5999999999999999E-2</v>
      </c>
      <c r="X5" s="2" t="s">
        <v>203</v>
      </c>
      <c r="Y5" s="2" t="s">
        <v>83</v>
      </c>
      <c r="Z5" s="2" t="s">
        <v>1631</v>
      </c>
      <c r="AA5" s="2" t="s">
        <v>1632</v>
      </c>
      <c r="AB5" s="2" t="s">
        <v>1633</v>
      </c>
      <c r="AC5" s="11">
        <v>45382</v>
      </c>
      <c r="AD5" s="5">
        <v>2916000.88</v>
      </c>
      <c r="AE5" s="5">
        <v>1</v>
      </c>
      <c r="AF5" s="5">
        <v>97.86</v>
      </c>
      <c r="AG5" s="5">
        <v>2853.5984600000002</v>
      </c>
      <c r="AH5" s="2" t="s">
        <v>3</v>
      </c>
      <c r="AI5" s="2" t="s">
        <v>3</v>
      </c>
      <c r="AJ5" s="2" t="s">
        <v>27</v>
      </c>
      <c r="AK5" s="6">
        <v>0.13024069999999999</v>
      </c>
      <c r="AL5" s="6">
        <v>1.4881E-3</v>
      </c>
      <c r="AM5" s="2" t="s">
        <v>3</v>
      </c>
      <c r="AN5" s="44" t="s">
        <v>4</v>
      </c>
      <c r="AO5" s="44" t="s">
        <v>1</v>
      </c>
    </row>
    <row r="6" spans="1:41" x14ac:dyDescent="0.2">
      <c r="A6" s="2" t="s">
        <v>78</v>
      </c>
      <c r="B6" s="2" t="s">
        <v>78</v>
      </c>
      <c r="C6" s="2" t="s">
        <v>1645</v>
      </c>
      <c r="D6" s="2" t="s">
        <v>1646</v>
      </c>
      <c r="E6" s="2" t="s">
        <v>195</v>
      </c>
      <c r="F6" s="2" t="s">
        <v>1647</v>
      </c>
      <c r="G6" s="9">
        <v>6080238</v>
      </c>
      <c r="H6" s="2" t="s">
        <v>170</v>
      </c>
      <c r="I6" s="2" t="s">
        <v>197</v>
      </c>
      <c r="J6" s="2" t="s">
        <v>82</v>
      </c>
      <c r="K6" s="2" t="s">
        <v>82</v>
      </c>
      <c r="L6" s="2" t="s">
        <v>1627</v>
      </c>
      <c r="M6" s="2" t="s">
        <v>452</v>
      </c>
      <c r="N6" s="2" t="s">
        <v>83</v>
      </c>
      <c r="O6" s="2" t="s">
        <v>1648</v>
      </c>
      <c r="P6" s="2" t="s">
        <v>96</v>
      </c>
      <c r="Q6" s="2" t="s">
        <v>97</v>
      </c>
      <c r="R6" s="2" t="s">
        <v>201</v>
      </c>
      <c r="S6" s="2" t="s">
        <v>86</v>
      </c>
      <c r="T6" s="5">
        <v>2.42</v>
      </c>
      <c r="U6" s="2" t="s">
        <v>414</v>
      </c>
      <c r="V6" s="6">
        <v>6.0299999999999999E-2</v>
      </c>
      <c r="W6" s="6">
        <v>4.4699999999999997E-2</v>
      </c>
      <c r="X6" s="2" t="s">
        <v>203</v>
      </c>
      <c r="Y6" s="2" t="s">
        <v>83</v>
      </c>
      <c r="Z6" s="2" t="s">
        <v>1631</v>
      </c>
      <c r="AA6" s="2" t="s">
        <v>1632</v>
      </c>
      <c r="AB6" s="2" t="s">
        <v>1633</v>
      </c>
      <c r="AC6" s="11">
        <v>45382</v>
      </c>
      <c r="AD6" s="5">
        <v>2226462.14</v>
      </c>
      <c r="AE6" s="5">
        <v>1</v>
      </c>
      <c r="AF6" s="5">
        <v>97.66</v>
      </c>
      <c r="AG6" s="5">
        <v>2174.36292</v>
      </c>
      <c r="AH6" s="2" t="s">
        <v>3</v>
      </c>
      <c r="AI6" s="2" t="s">
        <v>3</v>
      </c>
      <c r="AJ6" s="2" t="s">
        <v>27</v>
      </c>
      <c r="AK6" s="6">
        <v>9.9239800000000003E-2</v>
      </c>
      <c r="AL6" s="6">
        <v>1.1339E-3</v>
      </c>
      <c r="AM6" s="2" t="s">
        <v>3</v>
      </c>
      <c r="AN6" s="44" t="s">
        <v>4</v>
      </c>
      <c r="AO6" s="44" t="s">
        <v>1</v>
      </c>
    </row>
    <row r="7" spans="1:41" x14ac:dyDescent="0.2">
      <c r="A7" s="2" t="s">
        <v>78</v>
      </c>
      <c r="B7" s="2" t="s">
        <v>78</v>
      </c>
      <c r="C7" s="2" t="s">
        <v>1649</v>
      </c>
      <c r="D7" s="2" t="s">
        <v>1650</v>
      </c>
      <c r="E7" s="2" t="s">
        <v>195</v>
      </c>
      <c r="F7" s="2" t="s">
        <v>1651</v>
      </c>
      <c r="G7" s="9">
        <v>1140284</v>
      </c>
      <c r="H7" s="2" t="s">
        <v>170</v>
      </c>
      <c r="I7" s="2" t="s">
        <v>197</v>
      </c>
      <c r="J7" s="2" t="s">
        <v>82</v>
      </c>
      <c r="K7" s="2" t="s">
        <v>82</v>
      </c>
      <c r="L7" s="2" t="s">
        <v>1627</v>
      </c>
      <c r="M7" s="2" t="s">
        <v>505</v>
      </c>
      <c r="N7" s="2" t="s">
        <v>83</v>
      </c>
      <c r="O7" s="2" t="s">
        <v>1652</v>
      </c>
      <c r="P7" s="2" t="s">
        <v>754</v>
      </c>
      <c r="Q7" s="2" t="s">
        <v>97</v>
      </c>
      <c r="R7" s="2" t="s">
        <v>201</v>
      </c>
      <c r="S7" s="2" t="s">
        <v>86</v>
      </c>
      <c r="T7" s="5">
        <v>4.72</v>
      </c>
      <c r="U7" s="2" t="s">
        <v>1653</v>
      </c>
      <c r="V7" s="6">
        <v>5.0099999999999999E-2</v>
      </c>
      <c r="W7" s="6">
        <v>3.7400000000000003E-2</v>
      </c>
      <c r="X7" s="2" t="s">
        <v>203</v>
      </c>
      <c r="Y7" s="2" t="s">
        <v>83</v>
      </c>
      <c r="Z7" s="2" t="s">
        <v>1631</v>
      </c>
      <c r="AA7" s="2" t="s">
        <v>1632</v>
      </c>
      <c r="AB7" s="2" t="s">
        <v>1633</v>
      </c>
      <c r="AC7" s="11">
        <v>45382</v>
      </c>
      <c r="AD7" s="5">
        <v>5648720.4400000004</v>
      </c>
      <c r="AE7" s="5">
        <v>1</v>
      </c>
      <c r="AF7" s="5">
        <v>94.63</v>
      </c>
      <c r="AG7" s="5">
        <v>5345.3841499999999</v>
      </c>
      <c r="AH7" s="2" t="s">
        <v>3</v>
      </c>
      <c r="AI7" s="2" t="s">
        <v>3</v>
      </c>
      <c r="AJ7" s="2" t="s">
        <v>27</v>
      </c>
      <c r="AK7" s="6">
        <v>0.24396789999999999</v>
      </c>
      <c r="AL7" s="6">
        <v>2.7875999999999999E-3</v>
      </c>
      <c r="AM7" s="2" t="s">
        <v>3</v>
      </c>
      <c r="AN7" s="44" t="s">
        <v>4</v>
      </c>
      <c r="AO7" s="44" t="s">
        <v>1</v>
      </c>
    </row>
    <row r="8" spans="1:41" x14ac:dyDescent="0.2">
      <c r="A8" s="2" t="s">
        <v>78</v>
      </c>
      <c r="B8" s="2" t="s">
        <v>78</v>
      </c>
      <c r="C8" s="2" t="s">
        <v>1654</v>
      </c>
      <c r="D8" s="2" t="s">
        <v>1655</v>
      </c>
      <c r="E8" s="2" t="s">
        <v>195</v>
      </c>
      <c r="F8" s="2" t="s">
        <v>1656</v>
      </c>
      <c r="G8" s="9">
        <v>1187335</v>
      </c>
      <c r="H8" s="2" t="s">
        <v>170</v>
      </c>
      <c r="I8" s="2" t="s">
        <v>212</v>
      </c>
      <c r="J8" s="2" t="s">
        <v>82</v>
      </c>
      <c r="K8" s="2" t="s">
        <v>82</v>
      </c>
      <c r="L8" s="2" t="s">
        <v>1627</v>
      </c>
      <c r="M8" s="2" t="s">
        <v>444</v>
      </c>
      <c r="N8" s="2" t="s">
        <v>83</v>
      </c>
      <c r="O8" s="2" t="s">
        <v>1657</v>
      </c>
      <c r="P8" s="2" t="s">
        <v>754</v>
      </c>
      <c r="Q8" s="2" t="s">
        <v>97</v>
      </c>
      <c r="R8" s="2" t="s">
        <v>201</v>
      </c>
      <c r="S8" s="2" t="s">
        <v>86</v>
      </c>
      <c r="T8" s="5">
        <v>4.3499999999999996</v>
      </c>
      <c r="U8" s="2" t="s">
        <v>496</v>
      </c>
      <c r="V8" s="6">
        <v>2.58E-2</v>
      </c>
      <c r="W8" s="6">
        <v>1.55E-2</v>
      </c>
      <c r="X8" s="2" t="s">
        <v>203</v>
      </c>
      <c r="Y8" s="2" t="s">
        <v>83</v>
      </c>
      <c r="Z8" s="2" t="s">
        <v>1631</v>
      </c>
      <c r="AA8" s="2" t="s">
        <v>1632</v>
      </c>
      <c r="AB8" s="2" t="s">
        <v>1633</v>
      </c>
      <c r="AC8" s="11">
        <v>45382</v>
      </c>
      <c r="AD8" s="5">
        <v>936460.6</v>
      </c>
      <c r="AE8" s="5">
        <v>1</v>
      </c>
      <c r="AF8" s="5">
        <v>101.65</v>
      </c>
      <c r="AG8" s="5">
        <v>951.91219000000001</v>
      </c>
      <c r="AH8" s="2" t="s">
        <v>3</v>
      </c>
      <c r="AI8" s="2" t="s">
        <v>3</v>
      </c>
      <c r="AJ8" s="2" t="s">
        <v>27</v>
      </c>
      <c r="AK8" s="6">
        <v>4.3446100000000001E-2</v>
      </c>
      <c r="AL8" s="6">
        <v>4.9639999999999992E-4</v>
      </c>
      <c r="AM8" s="2" t="s">
        <v>3</v>
      </c>
      <c r="AN8" s="44" t="s">
        <v>4</v>
      </c>
      <c r="AO8" s="44" t="s">
        <v>1</v>
      </c>
    </row>
    <row r="9" spans="1:41" x14ac:dyDescent="0.2">
      <c r="A9" s="2" t="s">
        <v>78</v>
      </c>
      <c r="B9" s="2" t="s">
        <v>78</v>
      </c>
      <c r="C9" s="2" t="s">
        <v>1658</v>
      </c>
      <c r="D9" s="2" t="s">
        <v>1659</v>
      </c>
      <c r="E9" s="2" t="s">
        <v>195</v>
      </c>
      <c r="F9" s="2" t="s">
        <v>1660</v>
      </c>
      <c r="G9" s="9">
        <v>1168087</v>
      </c>
      <c r="H9" s="2" t="s">
        <v>170</v>
      </c>
      <c r="I9" s="2" t="s">
        <v>212</v>
      </c>
      <c r="J9" s="2" t="s">
        <v>82</v>
      </c>
      <c r="K9" s="2" t="s">
        <v>82</v>
      </c>
      <c r="L9" s="2" t="s">
        <v>1627</v>
      </c>
      <c r="M9" s="2" t="s">
        <v>279</v>
      </c>
      <c r="N9" s="2" t="s">
        <v>83</v>
      </c>
      <c r="O9" s="2" t="s">
        <v>1661</v>
      </c>
      <c r="P9" s="2" t="s">
        <v>754</v>
      </c>
      <c r="Q9" s="2" t="s">
        <v>97</v>
      </c>
      <c r="R9" s="2" t="s">
        <v>201</v>
      </c>
      <c r="S9" s="2" t="s">
        <v>86</v>
      </c>
      <c r="T9" s="5">
        <v>7.7</v>
      </c>
      <c r="U9" s="2" t="s">
        <v>1662</v>
      </c>
      <c r="V9" s="6">
        <v>2.58E-2</v>
      </c>
      <c r="W9" s="6">
        <v>8.3000000000000001E-3</v>
      </c>
      <c r="X9" s="2" t="s">
        <v>203</v>
      </c>
      <c r="Y9" s="2" t="s">
        <v>83</v>
      </c>
      <c r="Z9" s="2" t="s">
        <v>1631</v>
      </c>
      <c r="AA9" s="2" t="s">
        <v>1632</v>
      </c>
      <c r="AB9" s="2" t="s">
        <v>1633</v>
      </c>
      <c r="AC9" s="11">
        <v>45382</v>
      </c>
      <c r="AD9" s="5">
        <v>2229815.37</v>
      </c>
      <c r="AE9" s="5">
        <v>1</v>
      </c>
      <c r="AF9" s="5">
        <v>97.91</v>
      </c>
      <c r="AG9" s="5">
        <v>2183.2122199999999</v>
      </c>
      <c r="AH9" s="2" t="s">
        <v>3</v>
      </c>
      <c r="AI9" s="2" t="s">
        <v>3</v>
      </c>
      <c r="AJ9" s="2" t="s">
        <v>27</v>
      </c>
      <c r="AK9" s="6">
        <v>9.9643700000000002E-2</v>
      </c>
      <c r="AL9" s="6">
        <v>1.1385E-3</v>
      </c>
      <c r="AM9" s="2" t="s">
        <v>3</v>
      </c>
      <c r="AN9" s="44" t="s">
        <v>4</v>
      </c>
      <c r="AO9" s="44" t="s">
        <v>1</v>
      </c>
    </row>
    <row r="10" spans="1:41" x14ac:dyDescent="0.2">
      <c r="A10" s="2" t="s">
        <v>78</v>
      </c>
      <c r="B10" s="2" t="s">
        <v>78</v>
      </c>
      <c r="C10" s="2" t="s">
        <v>1663</v>
      </c>
      <c r="D10" s="2" t="s">
        <v>1664</v>
      </c>
      <c r="E10" s="2" t="s">
        <v>195</v>
      </c>
      <c r="F10" s="2" t="s">
        <v>1665</v>
      </c>
      <c r="G10" s="9">
        <v>1151141</v>
      </c>
      <c r="H10" s="2" t="s">
        <v>170</v>
      </c>
      <c r="I10" s="2" t="s">
        <v>197</v>
      </c>
      <c r="J10" s="2" t="s">
        <v>82</v>
      </c>
      <c r="K10" s="2" t="s">
        <v>82</v>
      </c>
      <c r="L10" s="2" t="s">
        <v>1627</v>
      </c>
      <c r="M10" s="2" t="s">
        <v>218</v>
      </c>
      <c r="N10" s="2" t="s">
        <v>83</v>
      </c>
      <c r="O10" s="2" t="s">
        <v>1666</v>
      </c>
      <c r="P10" s="2" t="s">
        <v>445</v>
      </c>
      <c r="Q10" s="2" t="s">
        <v>85</v>
      </c>
      <c r="R10" s="2" t="s">
        <v>201</v>
      </c>
      <c r="S10" s="2" t="s">
        <v>86</v>
      </c>
      <c r="T10" s="5">
        <v>0.74</v>
      </c>
      <c r="U10" s="2" t="s">
        <v>266</v>
      </c>
      <c r="V10" s="6">
        <v>5.2999999999999999E-2</v>
      </c>
      <c r="W10" s="6">
        <v>3.5499999999999997E-2</v>
      </c>
      <c r="X10" s="2" t="s">
        <v>203</v>
      </c>
      <c r="Y10" s="2" t="s">
        <v>83</v>
      </c>
      <c r="Z10" s="2" t="s">
        <v>1631</v>
      </c>
      <c r="AA10" s="2" t="s">
        <v>1632</v>
      </c>
      <c r="AB10" s="2" t="s">
        <v>1633</v>
      </c>
      <c r="AC10" s="11">
        <v>45382</v>
      </c>
      <c r="AD10" s="5">
        <v>1200000.28</v>
      </c>
      <c r="AE10" s="5">
        <v>1</v>
      </c>
      <c r="AF10" s="5">
        <v>99.64</v>
      </c>
      <c r="AG10" s="5">
        <v>1195.6802700000001</v>
      </c>
      <c r="AH10" s="2" t="s">
        <v>3</v>
      </c>
      <c r="AI10" s="2" t="s">
        <v>3</v>
      </c>
      <c r="AJ10" s="2" t="s">
        <v>27</v>
      </c>
      <c r="AK10" s="6">
        <v>5.45719E-2</v>
      </c>
      <c r="AL10" s="6">
        <v>6.2350000000000003E-4</v>
      </c>
      <c r="AM10" s="2" t="s">
        <v>3</v>
      </c>
      <c r="AN10" s="44" t="s">
        <v>4</v>
      </c>
      <c r="AO10" s="44" t="s">
        <v>1</v>
      </c>
    </row>
    <row r="11" spans="1:41" x14ac:dyDescent="0.2">
      <c r="A11" s="2" t="s">
        <v>78</v>
      </c>
      <c r="B11" s="2" t="s">
        <v>78</v>
      </c>
      <c r="C11" s="2" t="s">
        <v>1667</v>
      </c>
      <c r="D11" s="2" t="s">
        <v>1668</v>
      </c>
      <c r="E11" s="2" t="s">
        <v>195</v>
      </c>
      <c r="F11" s="2" t="s">
        <v>1669</v>
      </c>
      <c r="G11" s="9">
        <v>1181783</v>
      </c>
      <c r="H11" s="2" t="s">
        <v>170</v>
      </c>
      <c r="I11" s="2" t="s">
        <v>197</v>
      </c>
      <c r="J11" s="2" t="s">
        <v>82</v>
      </c>
      <c r="K11" s="2" t="s">
        <v>82</v>
      </c>
      <c r="L11" s="2" t="s">
        <v>1627</v>
      </c>
      <c r="M11" s="2" t="s">
        <v>452</v>
      </c>
      <c r="N11" s="2" t="s">
        <v>83</v>
      </c>
      <c r="O11" s="2" t="s">
        <v>1670</v>
      </c>
      <c r="P11" s="2" t="s">
        <v>445</v>
      </c>
      <c r="Q11" s="2" t="s">
        <v>85</v>
      </c>
      <c r="R11" s="2" t="s">
        <v>201</v>
      </c>
      <c r="S11" s="2" t="s">
        <v>86</v>
      </c>
      <c r="T11" s="5">
        <v>2.59</v>
      </c>
      <c r="U11" s="2" t="s">
        <v>292</v>
      </c>
      <c r="V11" s="6">
        <v>5.7999999999999996E-2</v>
      </c>
      <c r="W11" s="6">
        <v>2.86E-2</v>
      </c>
      <c r="X11" s="2" t="s">
        <v>203</v>
      </c>
      <c r="Y11" s="2" t="s">
        <v>83</v>
      </c>
      <c r="Z11" s="2" t="s">
        <v>1631</v>
      </c>
      <c r="AA11" s="2" t="s">
        <v>1632</v>
      </c>
      <c r="AB11" s="2" t="s">
        <v>1633</v>
      </c>
      <c r="AC11" s="11">
        <v>45382</v>
      </c>
      <c r="AD11" s="5">
        <v>1035714.42</v>
      </c>
      <c r="AE11" s="5">
        <v>1</v>
      </c>
      <c r="AF11" s="5">
        <v>93.54</v>
      </c>
      <c r="AG11" s="5">
        <v>968.80726000000004</v>
      </c>
      <c r="AH11" s="2" t="s">
        <v>3</v>
      </c>
      <c r="AI11" s="2" t="s">
        <v>3</v>
      </c>
      <c r="AJ11" s="2" t="s">
        <v>27</v>
      </c>
      <c r="AK11" s="6">
        <v>4.4217199999999998E-2</v>
      </c>
      <c r="AL11" s="6">
        <v>5.0520000000000003E-4</v>
      </c>
      <c r="AM11" s="2" t="s">
        <v>3</v>
      </c>
      <c r="AN11" s="44" t="s">
        <v>4</v>
      </c>
      <c r="AO11" s="44" t="s">
        <v>1</v>
      </c>
    </row>
    <row r="12" spans="1:41" x14ac:dyDescent="0.2">
      <c r="A12" s="2" t="s">
        <v>78</v>
      </c>
      <c r="B12" s="2" t="s">
        <v>78</v>
      </c>
      <c r="C12" s="2" t="s">
        <v>1671</v>
      </c>
      <c r="D12" s="2" t="s">
        <v>1672</v>
      </c>
      <c r="E12" s="2" t="s">
        <v>195</v>
      </c>
      <c r="F12" s="2" t="s">
        <v>1673</v>
      </c>
      <c r="G12" s="9">
        <v>1101567</v>
      </c>
      <c r="H12" s="2" t="s">
        <v>170</v>
      </c>
      <c r="I12" s="2" t="s">
        <v>212</v>
      </c>
      <c r="J12" s="2" t="s">
        <v>82</v>
      </c>
      <c r="K12" s="2" t="s">
        <v>82</v>
      </c>
      <c r="L12" s="2" t="s">
        <v>1637</v>
      </c>
      <c r="M12" s="2" t="s">
        <v>452</v>
      </c>
      <c r="N12" s="2" t="s">
        <v>83</v>
      </c>
      <c r="O12" s="2" t="s">
        <v>1674</v>
      </c>
      <c r="P12" s="2" t="s">
        <v>120</v>
      </c>
      <c r="Q12" s="2" t="s">
        <v>120</v>
      </c>
      <c r="R12" s="2" t="s">
        <v>120</v>
      </c>
      <c r="S12" s="2" t="s">
        <v>86</v>
      </c>
      <c r="T12" s="5">
        <v>1.74</v>
      </c>
      <c r="U12" s="11">
        <v>39448</v>
      </c>
      <c r="V12" s="6">
        <v>0.16899999999999998</v>
      </c>
      <c r="W12" s="6">
        <v>5.5999999999999994E-2</v>
      </c>
      <c r="X12" s="2" t="s">
        <v>203</v>
      </c>
      <c r="Y12" s="2" t="s">
        <v>83</v>
      </c>
      <c r="Z12" s="2" t="s">
        <v>170</v>
      </c>
      <c r="AA12" s="2" t="s">
        <v>1632</v>
      </c>
      <c r="AB12" s="2" t="s">
        <v>1633</v>
      </c>
      <c r="AC12" s="11">
        <v>45382</v>
      </c>
      <c r="AD12" s="5">
        <v>1500858.74</v>
      </c>
      <c r="AE12" s="5">
        <v>1</v>
      </c>
      <c r="AF12" s="5">
        <v>0</v>
      </c>
      <c r="AG12" s="5">
        <v>0</v>
      </c>
      <c r="AH12" s="2" t="s">
        <v>3</v>
      </c>
      <c r="AI12" s="2" t="s">
        <v>3</v>
      </c>
      <c r="AJ12" s="2" t="s">
        <v>27</v>
      </c>
      <c r="AK12" s="6">
        <v>0</v>
      </c>
      <c r="AL12" s="6">
        <v>0</v>
      </c>
      <c r="AM12" s="2" t="s">
        <v>3</v>
      </c>
      <c r="AN12" s="44" t="s">
        <v>4</v>
      </c>
      <c r="AO12" s="44" t="s">
        <v>1</v>
      </c>
    </row>
    <row r="13" spans="1:41" x14ac:dyDescent="0.2">
      <c r="A13" s="2" t="s">
        <v>78</v>
      </c>
      <c r="B13" s="2" t="s">
        <v>78</v>
      </c>
      <c r="C13" s="2" t="s">
        <v>1675</v>
      </c>
      <c r="D13" s="2" t="s">
        <v>1676</v>
      </c>
      <c r="E13" s="2" t="s">
        <v>195</v>
      </c>
      <c r="F13" s="2" t="s">
        <v>1677</v>
      </c>
      <c r="G13" s="9">
        <v>4150090</v>
      </c>
      <c r="H13" s="2" t="s">
        <v>170</v>
      </c>
      <c r="I13" s="2" t="s">
        <v>212</v>
      </c>
      <c r="J13" s="2" t="s">
        <v>82</v>
      </c>
      <c r="K13" s="2" t="s">
        <v>82</v>
      </c>
      <c r="L13" s="2" t="s">
        <v>1627</v>
      </c>
      <c r="M13" s="2" t="s">
        <v>1678</v>
      </c>
      <c r="N13" s="2" t="s">
        <v>83</v>
      </c>
      <c r="O13" s="2" t="s">
        <v>1679</v>
      </c>
      <c r="P13" s="2" t="s">
        <v>120</v>
      </c>
      <c r="Q13" s="2" t="s">
        <v>120</v>
      </c>
      <c r="R13" s="2" t="s">
        <v>120</v>
      </c>
      <c r="S13" s="2" t="s">
        <v>86</v>
      </c>
      <c r="T13" s="5">
        <v>0.13</v>
      </c>
      <c r="U13" s="2"/>
      <c r="V13" s="6">
        <v>0</v>
      </c>
      <c r="W13" s="6">
        <v>5.5E-2</v>
      </c>
      <c r="X13" s="2" t="s">
        <v>203</v>
      </c>
      <c r="Y13" s="2" t="s">
        <v>83</v>
      </c>
      <c r="Z13" s="2" t="s">
        <v>1631</v>
      </c>
      <c r="AA13" s="2" t="s">
        <v>1632</v>
      </c>
      <c r="AB13" s="2" t="s">
        <v>1640</v>
      </c>
      <c r="AC13" s="11">
        <v>45382</v>
      </c>
      <c r="AD13" s="5">
        <v>13297.61</v>
      </c>
      <c r="AE13" s="5">
        <v>1</v>
      </c>
      <c r="AF13" s="5">
        <v>1</v>
      </c>
      <c r="AG13" s="5">
        <v>0.13297</v>
      </c>
      <c r="AH13" s="2" t="s">
        <v>3</v>
      </c>
      <c r="AI13" s="2" t="s">
        <v>3</v>
      </c>
      <c r="AJ13" s="2" t="s">
        <v>27</v>
      </c>
      <c r="AK13" s="6">
        <v>6.1E-6</v>
      </c>
      <c r="AL13" s="6">
        <v>1.0000000000000001E-7</v>
      </c>
      <c r="AM13" s="2" t="s">
        <v>3</v>
      </c>
      <c r="AN13" s="44" t="s">
        <v>4</v>
      </c>
      <c r="AO13" s="44" t="s">
        <v>1</v>
      </c>
    </row>
    <row r="14" spans="1:41" x14ac:dyDescent="0.2">
      <c r="A14" s="2" t="s">
        <v>78</v>
      </c>
      <c r="B14" s="2" t="s">
        <v>78</v>
      </c>
      <c r="C14" s="2" t="s">
        <v>1680</v>
      </c>
      <c r="D14" s="2" t="s">
        <v>1681</v>
      </c>
      <c r="E14" s="2" t="s">
        <v>195</v>
      </c>
      <c r="F14" s="2" t="s">
        <v>1682</v>
      </c>
      <c r="G14" s="9">
        <v>3980042</v>
      </c>
      <c r="H14" s="2" t="s">
        <v>170</v>
      </c>
      <c r="I14" s="2" t="s">
        <v>212</v>
      </c>
      <c r="J14" s="2" t="s">
        <v>82</v>
      </c>
      <c r="K14" s="2" t="s">
        <v>82</v>
      </c>
      <c r="L14" s="2" t="s">
        <v>1637</v>
      </c>
      <c r="M14" s="2" t="s">
        <v>909</v>
      </c>
      <c r="N14" s="2" t="s">
        <v>83</v>
      </c>
      <c r="O14" s="2" t="s">
        <v>1683</v>
      </c>
      <c r="P14" s="2" t="s">
        <v>120</v>
      </c>
      <c r="Q14" s="2" t="s">
        <v>120</v>
      </c>
      <c r="R14" s="2" t="s">
        <v>120</v>
      </c>
      <c r="S14" s="2" t="s">
        <v>86</v>
      </c>
      <c r="T14" s="5">
        <v>0</v>
      </c>
      <c r="U14" s="10">
        <v>47879</v>
      </c>
      <c r="V14" s="6">
        <v>0</v>
      </c>
      <c r="W14" s="6">
        <v>0</v>
      </c>
      <c r="X14" s="2" t="s">
        <v>203</v>
      </c>
      <c r="Y14" s="2" t="s">
        <v>83</v>
      </c>
      <c r="Z14" s="2" t="s">
        <v>170</v>
      </c>
      <c r="AA14" s="2" t="s">
        <v>1632</v>
      </c>
      <c r="AB14" s="2" t="s">
        <v>1684</v>
      </c>
      <c r="AC14" s="11">
        <v>45382</v>
      </c>
      <c r="AD14" s="5">
        <v>79649.41</v>
      </c>
      <c r="AE14" s="5">
        <v>1</v>
      </c>
      <c r="AF14" s="5">
        <v>0</v>
      </c>
      <c r="AG14" s="5">
        <v>0</v>
      </c>
      <c r="AH14" s="2" t="s">
        <v>3</v>
      </c>
      <c r="AI14" s="2" t="s">
        <v>3</v>
      </c>
      <c r="AJ14" s="2" t="s">
        <v>27</v>
      </c>
      <c r="AK14" s="6">
        <v>0</v>
      </c>
      <c r="AL14" s="6">
        <v>0</v>
      </c>
      <c r="AM14" s="2" t="s">
        <v>3</v>
      </c>
      <c r="AN14" s="44" t="s">
        <v>4</v>
      </c>
      <c r="AO14" s="44" t="s">
        <v>1</v>
      </c>
    </row>
    <row r="15" spans="1:41" x14ac:dyDescent="0.2">
      <c r="A15" s="2" t="s">
        <v>78</v>
      </c>
      <c r="B15" s="2" t="s">
        <v>78</v>
      </c>
      <c r="C15" s="2" t="s">
        <v>1680</v>
      </c>
      <c r="D15" s="2" t="s">
        <v>1681</v>
      </c>
      <c r="E15" s="2" t="s">
        <v>195</v>
      </c>
      <c r="F15" s="2" t="s">
        <v>1685</v>
      </c>
      <c r="G15" s="9">
        <v>3980018</v>
      </c>
      <c r="H15" s="2" t="s">
        <v>170</v>
      </c>
      <c r="I15" s="2" t="s">
        <v>212</v>
      </c>
      <c r="J15" s="2" t="s">
        <v>82</v>
      </c>
      <c r="K15" s="2" t="s">
        <v>82</v>
      </c>
      <c r="L15" s="2" t="s">
        <v>1637</v>
      </c>
      <c r="M15" s="2" t="s">
        <v>909</v>
      </c>
      <c r="N15" s="2" t="s">
        <v>83</v>
      </c>
      <c r="O15" s="2" t="s">
        <v>1683</v>
      </c>
      <c r="P15" s="2" t="s">
        <v>120</v>
      </c>
      <c r="Q15" s="2" t="s">
        <v>120</v>
      </c>
      <c r="R15" s="2" t="s">
        <v>120</v>
      </c>
      <c r="S15" s="2" t="s">
        <v>86</v>
      </c>
      <c r="T15" s="5">
        <v>0</v>
      </c>
      <c r="U15" s="10">
        <v>47879</v>
      </c>
      <c r="V15" s="6">
        <v>0</v>
      </c>
      <c r="W15" s="6">
        <v>0.03</v>
      </c>
      <c r="X15" s="2" t="s">
        <v>203</v>
      </c>
      <c r="Y15" s="2" t="s">
        <v>83</v>
      </c>
      <c r="Z15" s="2" t="s">
        <v>170</v>
      </c>
      <c r="AA15" s="2" t="s">
        <v>1632</v>
      </c>
      <c r="AB15" s="2" t="s">
        <v>1686</v>
      </c>
      <c r="AC15" s="11">
        <v>45382</v>
      </c>
      <c r="AD15" s="5">
        <v>58362.65</v>
      </c>
      <c r="AE15" s="5">
        <v>1</v>
      </c>
      <c r="AF15" s="5">
        <v>0</v>
      </c>
      <c r="AG15" s="5">
        <v>0</v>
      </c>
      <c r="AH15" s="2" t="s">
        <v>3</v>
      </c>
      <c r="AI15" s="2" t="s">
        <v>3</v>
      </c>
      <c r="AJ15" s="2" t="s">
        <v>27</v>
      </c>
      <c r="AK15" s="6">
        <v>0</v>
      </c>
      <c r="AL15" s="6">
        <v>0</v>
      </c>
      <c r="AM15" s="2" t="s">
        <v>3</v>
      </c>
      <c r="AN15" s="44" t="s">
        <v>4</v>
      </c>
      <c r="AO15" s="44" t="s">
        <v>1</v>
      </c>
    </row>
    <row r="16" spans="1:41" x14ac:dyDescent="0.2">
      <c r="A16" s="2" t="s">
        <v>78</v>
      </c>
      <c r="B16" s="2" t="s">
        <v>78</v>
      </c>
      <c r="C16" s="2" t="s">
        <v>1687</v>
      </c>
      <c r="D16" s="2" t="s">
        <v>1688</v>
      </c>
      <c r="E16" s="2" t="s">
        <v>195</v>
      </c>
      <c r="F16" s="2" t="s">
        <v>1689</v>
      </c>
      <c r="G16" s="9">
        <v>1320134</v>
      </c>
      <c r="H16" s="2" t="s">
        <v>170</v>
      </c>
      <c r="I16" s="2" t="s">
        <v>197</v>
      </c>
      <c r="J16" s="2" t="s">
        <v>82</v>
      </c>
      <c r="K16" s="2" t="s">
        <v>82</v>
      </c>
      <c r="L16" s="2" t="s">
        <v>1637</v>
      </c>
      <c r="M16" s="2" t="s">
        <v>452</v>
      </c>
      <c r="N16" s="2" t="s">
        <v>83</v>
      </c>
      <c r="O16" s="2" t="s">
        <v>1690</v>
      </c>
      <c r="P16" s="2" t="s">
        <v>120</v>
      </c>
      <c r="Q16" s="2" t="s">
        <v>120</v>
      </c>
      <c r="R16" s="2" t="s">
        <v>120</v>
      </c>
      <c r="S16" s="2" t="s">
        <v>86</v>
      </c>
      <c r="T16" s="5">
        <v>0</v>
      </c>
      <c r="U16" s="2" t="s">
        <v>426</v>
      </c>
      <c r="V16" s="6">
        <v>0</v>
      </c>
      <c r="W16" s="6">
        <v>0</v>
      </c>
      <c r="X16" s="2" t="s">
        <v>203</v>
      </c>
      <c r="Y16" s="2" t="s">
        <v>83</v>
      </c>
      <c r="Z16" s="2" t="s">
        <v>170</v>
      </c>
      <c r="AA16" s="2" t="s">
        <v>1632</v>
      </c>
      <c r="AB16" s="2" t="s">
        <v>1691</v>
      </c>
      <c r="AC16" s="11">
        <v>45382</v>
      </c>
      <c r="AD16" s="5">
        <v>2333.14</v>
      </c>
      <c r="AE16" s="5">
        <v>1</v>
      </c>
      <c r="AF16" s="5">
        <v>0</v>
      </c>
      <c r="AG16" s="5">
        <v>0</v>
      </c>
      <c r="AH16" s="2" t="s">
        <v>3</v>
      </c>
      <c r="AI16" s="2" t="s">
        <v>3</v>
      </c>
      <c r="AJ16" s="2" t="s">
        <v>27</v>
      </c>
      <c r="AK16" s="6">
        <v>0</v>
      </c>
      <c r="AL16" s="6">
        <v>0</v>
      </c>
      <c r="AM16" s="2" t="s">
        <v>3</v>
      </c>
      <c r="AN16" s="44" t="s">
        <v>4</v>
      </c>
      <c r="AO16" s="44" t="s">
        <v>1</v>
      </c>
    </row>
    <row r="17" spans="1:41" x14ac:dyDescent="0.2">
      <c r="A17" s="2" t="s">
        <v>78</v>
      </c>
      <c r="B17" s="2" t="s">
        <v>78</v>
      </c>
      <c r="C17" s="2" t="s">
        <v>1687</v>
      </c>
      <c r="D17" s="2" t="s">
        <v>1688</v>
      </c>
      <c r="E17" s="2" t="s">
        <v>195</v>
      </c>
      <c r="F17" s="2" t="s">
        <v>1692</v>
      </c>
      <c r="G17" s="9">
        <v>1320167</v>
      </c>
      <c r="H17" s="2" t="s">
        <v>170</v>
      </c>
      <c r="I17" s="2" t="s">
        <v>197</v>
      </c>
      <c r="J17" s="2" t="s">
        <v>82</v>
      </c>
      <c r="K17" s="2" t="s">
        <v>82</v>
      </c>
      <c r="L17" s="2" t="s">
        <v>1637</v>
      </c>
      <c r="M17" s="2" t="s">
        <v>452</v>
      </c>
      <c r="N17" s="2" t="s">
        <v>83</v>
      </c>
      <c r="O17" s="2" t="s">
        <v>1690</v>
      </c>
      <c r="P17" s="2" t="s">
        <v>120</v>
      </c>
      <c r="Q17" s="2" t="s">
        <v>120</v>
      </c>
      <c r="R17" s="2" t="s">
        <v>120</v>
      </c>
      <c r="S17" s="2" t="s">
        <v>86</v>
      </c>
      <c r="T17" s="5">
        <v>0</v>
      </c>
      <c r="U17" s="2" t="s">
        <v>426</v>
      </c>
      <c r="V17" s="6">
        <v>0</v>
      </c>
      <c r="W17" s="6">
        <v>0</v>
      </c>
      <c r="X17" s="2" t="s">
        <v>203</v>
      </c>
      <c r="Y17" s="2" t="s">
        <v>83</v>
      </c>
      <c r="Z17" s="2" t="s">
        <v>170</v>
      </c>
      <c r="AA17" s="2" t="s">
        <v>1632</v>
      </c>
      <c r="AB17" s="2" t="s">
        <v>1691</v>
      </c>
      <c r="AC17" s="11">
        <v>45382</v>
      </c>
      <c r="AD17" s="5">
        <v>1166.55</v>
      </c>
      <c r="AE17" s="5">
        <v>1</v>
      </c>
      <c r="AF17" s="5">
        <v>0</v>
      </c>
      <c r="AG17" s="5">
        <v>0</v>
      </c>
      <c r="AH17" s="2" t="s">
        <v>3</v>
      </c>
      <c r="AI17" s="2" t="s">
        <v>3</v>
      </c>
      <c r="AJ17" s="2" t="s">
        <v>27</v>
      </c>
      <c r="AK17" s="6">
        <v>0</v>
      </c>
      <c r="AL17" s="6">
        <v>0</v>
      </c>
      <c r="AM17" s="2" t="s">
        <v>3</v>
      </c>
      <c r="AN17" s="44" t="s">
        <v>4</v>
      </c>
      <c r="AO17" s="44" t="s">
        <v>1</v>
      </c>
    </row>
    <row r="18" spans="1:41" x14ac:dyDescent="0.2">
      <c r="A18" s="2" t="s">
        <v>78</v>
      </c>
      <c r="B18" s="2" t="s">
        <v>100</v>
      </c>
      <c r="C18" s="2" t="s">
        <v>1641</v>
      </c>
      <c r="D18" s="2" t="s">
        <v>1642</v>
      </c>
      <c r="E18" s="2" t="s">
        <v>195</v>
      </c>
      <c r="F18" s="2" t="s">
        <v>1643</v>
      </c>
      <c r="G18" s="9">
        <v>1138825</v>
      </c>
      <c r="H18" s="2" t="s">
        <v>170</v>
      </c>
      <c r="I18" s="2" t="s">
        <v>197</v>
      </c>
      <c r="J18" s="2" t="s">
        <v>82</v>
      </c>
      <c r="K18" s="2" t="s">
        <v>82</v>
      </c>
      <c r="L18" s="2" t="s">
        <v>1627</v>
      </c>
      <c r="M18" s="2" t="s">
        <v>452</v>
      </c>
      <c r="N18" s="2" t="s">
        <v>83</v>
      </c>
      <c r="O18" s="2" t="s">
        <v>1644</v>
      </c>
      <c r="P18" s="2" t="s">
        <v>96</v>
      </c>
      <c r="Q18" s="2" t="s">
        <v>97</v>
      </c>
      <c r="R18" s="2" t="s">
        <v>201</v>
      </c>
      <c r="S18" s="2" t="s">
        <v>86</v>
      </c>
      <c r="T18" s="5">
        <v>2.5299999999999998</v>
      </c>
      <c r="U18" s="2" t="s">
        <v>313</v>
      </c>
      <c r="V18" s="6">
        <v>6.0199999999999997E-2</v>
      </c>
      <c r="W18" s="6">
        <v>4.5999999999999999E-2</v>
      </c>
      <c r="X18" s="2" t="s">
        <v>203</v>
      </c>
      <c r="Y18" s="2" t="s">
        <v>83</v>
      </c>
      <c r="Z18" s="2" t="s">
        <v>1631</v>
      </c>
      <c r="AA18" s="2" t="s">
        <v>1632</v>
      </c>
      <c r="AB18" s="2" t="s">
        <v>1633</v>
      </c>
      <c r="AC18" s="11">
        <v>45382</v>
      </c>
      <c r="AD18" s="5">
        <v>425520.12</v>
      </c>
      <c r="AE18" s="5">
        <v>1</v>
      </c>
      <c r="AF18" s="5">
        <v>97.86</v>
      </c>
      <c r="AG18" s="5">
        <v>416.41397999999998</v>
      </c>
      <c r="AH18" s="2" t="s">
        <v>3</v>
      </c>
      <c r="AI18" s="2" t="s">
        <v>3</v>
      </c>
      <c r="AJ18" s="2" t="s">
        <v>27</v>
      </c>
      <c r="AK18" s="6">
        <v>1.9005499999999998E-2</v>
      </c>
      <c r="AL18" s="6">
        <v>2.1719999999999999E-4</v>
      </c>
      <c r="AM18" s="2" t="s">
        <v>3</v>
      </c>
      <c r="AN18" s="44" t="s">
        <v>4</v>
      </c>
      <c r="AO18" s="44" t="s">
        <v>1</v>
      </c>
    </row>
    <row r="19" spans="1:41" x14ac:dyDescent="0.2">
      <c r="A19" s="2" t="s">
        <v>78</v>
      </c>
      <c r="B19" s="2" t="s">
        <v>98</v>
      </c>
      <c r="C19" s="2" t="s">
        <v>3</v>
      </c>
      <c r="D19" s="2" t="s">
        <v>3</v>
      </c>
      <c r="E19" s="2" t="s">
        <v>3</v>
      </c>
      <c r="F19" s="2" t="s">
        <v>3</v>
      </c>
      <c r="G19" s="2" t="s">
        <v>3</v>
      </c>
      <c r="H19" s="2" t="s">
        <v>3</v>
      </c>
      <c r="I19" s="2" t="s">
        <v>3</v>
      </c>
      <c r="J19" s="2" t="s">
        <v>3</v>
      </c>
      <c r="K19" s="2" t="s">
        <v>3</v>
      </c>
      <c r="L19" s="2" t="s">
        <v>3</v>
      </c>
      <c r="M19" s="2" t="s">
        <v>3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  <c r="U19" s="2" t="s">
        <v>3</v>
      </c>
      <c r="V19" s="2" t="s">
        <v>3</v>
      </c>
      <c r="W19" s="2" t="s">
        <v>3</v>
      </c>
      <c r="X19" s="2" t="s">
        <v>3</v>
      </c>
      <c r="Y19" s="2" t="s">
        <v>3</v>
      </c>
      <c r="Z19" s="2" t="s">
        <v>3</v>
      </c>
      <c r="AA19" s="2" t="s">
        <v>3</v>
      </c>
      <c r="AB19" s="2" t="s">
        <v>3</v>
      </c>
      <c r="AC19" s="2" t="s">
        <v>3</v>
      </c>
      <c r="AD19" s="2" t="s">
        <v>3</v>
      </c>
      <c r="AE19" s="2" t="s">
        <v>3</v>
      </c>
      <c r="AF19" s="2" t="s">
        <v>3</v>
      </c>
      <c r="AG19" s="2" t="s">
        <v>3</v>
      </c>
      <c r="AH19" s="2" t="s">
        <v>3</v>
      </c>
      <c r="AI19" s="2" t="s">
        <v>3</v>
      </c>
      <c r="AJ19" s="2" t="s">
        <v>3</v>
      </c>
      <c r="AK19" s="2" t="s">
        <v>3</v>
      </c>
      <c r="AL19" s="2" t="s">
        <v>3</v>
      </c>
      <c r="AM19" s="2" t="s">
        <v>3</v>
      </c>
      <c r="AN19" s="44" t="s">
        <v>4</v>
      </c>
      <c r="AO19" s="44" t="s">
        <v>1</v>
      </c>
    </row>
    <row r="20" spans="1:41" x14ac:dyDescent="0.2">
      <c r="B20" s="44" t="s">
        <v>24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41" x14ac:dyDescent="0.2">
      <c r="B21" s="44" t="s">
        <v>25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</sheetData>
  <mergeCells count="5">
    <mergeCell ref="B1:AM1"/>
    <mergeCell ref="B20:AM20"/>
    <mergeCell ref="B21:AM21"/>
    <mergeCell ref="AN2:AN19"/>
    <mergeCell ref="AO1:AO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D11"/>
  <sheetViews>
    <sheetView rightToLeft="1" topLeftCell="J1" workbookViewId="0">
      <selection activeCell="T25" sqref="T25"/>
    </sheetView>
  </sheetViews>
  <sheetFormatPr defaultRowHeight="14.25" x14ac:dyDescent="0.2"/>
  <cols>
    <col min="1" max="1" width="36" customWidth="1"/>
    <col min="2" max="2" width="12" customWidth="1"/>
    <col min="3" max="3" width="23" customWidth="1"/>
    <col min="4" max="4" width="12" customWidth="1"/>
    <col min="5" max="5" width="21" customWidth="1"/>
    <col min="6" max="6" width="26" customWidth="1"/>
    <col min="7" max="7" width="15" customWidth="1"/>
    <col min="8" max="8" width="19" customWidth="1"/>
    <col min="9" max="9" width="17" customWidth="1"/>
    <col min="10" max="10" width="12" customWidth="1"/>
    <col min="11" max="11" width="24" customWidth="1"/>
    <col min="12" max="12" width="15" customWidth="1"/>
    <col min="13" max="13" width="20" customWidth="1"/>
    <col min="14" max="14" width="19" customWidth="1"/>
    <col min="15" max="15" width="13" customWidth="1"/>
    <col min="16" max="16" width="14" customWidth="1"/>
    <col min="17" max="17" width="17" customWidth="1"/>
    <col min="18" max="18" width="21" customWidth="1"/>
    <col min="19" max="19" width="19" customWidth="1"/>
    <col min="20" max="20" width="39" customWidth="1"/>
    <col min="21" max="21" width="19" customWidth="1"/>
    <col min="22" max="22" width="12" customWidth="1"/>
    <col min="23" max="23" width="15" customWidth="1"/>
    <col min="24" max="24" width="24" customWidth="1"/>
    <col min="25" max="25" width="25" customWidth="1"/>
    <col min="26" max="26" width="23" customWidth="1"/>
    <col min="27" max="27" width="2" customWidth="1"/>
  </cols>
  <sheetData>
    <row r="1" spans="1:30" x14ac:dyDescent="0.2">
      <c r="B1" s="4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C1" s="45" t="s">
        <v>1</v>
      </c>
    </row>
    <row r="2" spans="1:30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192</v>
      </c>
      <c r="M2" s="4" t="s">
        <v>185</v>
      </c>
      <c r="N2" s="4" t="s">
        <v>186</v>
      </c>
      <c r="O2" s="4" t="s">
        <v>1612</v>
      </c>
      <c r="P2" s="4" t="s">
        <v>71</v>
      </c>
      <c r="Q2" s="4" t="s">
        <v>1619</v>
      </c>
      <c r="R2" s="4" t="s">
        <v>1620</v>
      </c>
      <c r="S2" s="4" t="s">
        <v>1622</v>
      </c>
      <c r="T2" s="4" t="s">
        <v>1623</v>
      </c>
      <c r="U2" s="4" t="s">
        <v>111</v>
      </c>
      <c r="V2" s="4" t="s">
        <v>73</v>
      </c>
      <c r="W2" s="4" t="s">
        <v>112</v>
      </c>
      <c r="X2" s="4" t="s">
        <v>75</v>
      </c>
      <c r="Y2" s="4" t="s">
        <v>76</v>
      </c>
      <c r="Z2" s="4" t="s">
        <v>77</v>
      </c>
      <c r="AA2" s="4" t="s">
        <v>3</v>
      </c>
      <c r="AB2" s="45" t="s">
        <v>4</v>
      </c>
      <c r="AC2" s="45" t="s">
        <v>1</v>
      </c>
    </row>
    <row r="3" spans="1:30" x14ac:dyDescent="0.2">
      <c r="A3" s="2" t="s">
        <v>78</v>
      </c>
      <c r="B3" s="2" t="s">
        <v>78</v>
      </c>
      <c r="C3" s="2" t="s">
        <v>1693</v>
      </c>
      <c r="D3" s="2" t="s">
        <v>1694</v>
      </c>
      <c r="E3" s="2" t="s">
        <v>182</v>
      </c>
      <c r="F3" s="2" t="s">
        <v>1695</v>
      </c>
      <c r="G3" s="9">
        <v>800078305</v>
      </c>
      <c r="H3" s="2" t="s">
        <v>170</v>
      </c>
      <c r="I3" s="2" t="s">
        <v>1696</v>
      </c>
      <c r="J3" s="2" t="s">
        <v>82</v>
      </c>
      <c r="K3" s="2" t="s">
        <v>82</v>
      </c>
      <c r="L3" s="2" t="s">
        <v>1627</v>
      </c>
      <c r="M3" s="2" t="s">
        <v>1628</v>
      </c>
      <c r="N3" s="2" t="s">
        <v>83</v>
      </c>
      <c r="O3" s="2" t="s">
        <v>1640</v>
      </c>
      <c r="P3" s="2" t="s">
        <v>86</v>
      </c>
      <c r="Q3" s="2" t="s">
        <v>1697</v>
      </c>
      <c r="R3" s="2" t="s">
        <v>1632</v>
      </c>
      <c r="S3" s="2" t="s">
        <v>1698</v>
      </c>
      <c r="T3" s="2" t="s">
        <v>1698</v>
      </c>
      <c r="U3" s="5">
        <v>29228</v>
      </c>
      <c r="V3" s="5">
        <v>1</v>
      </c>
      <c r="W3" s="5">
        <v>3557.0241000000001</v>
      </c>
      <c r="X3" s="5">
        <v>1039.6469999999999</v>
      </c>
      <c r="Y3" s="6">
        <v>1</v>
      </c>
      <c r="Z3" s="6">
        <v>5.4219999999999995E-4</v>
      </c>
      <c r="AA3" s="2" t="s">
        <v>3</v>
      </c>
      <c r="AB3" s="45" t="s">
        <v>4</v>
      </c>
      <c r="AC3" s="45" t="s">
        <v>1</v>
      </c>
      <c r="AD3">
        <f ca="1">COUNTBLANK(INDIRECT(SUBSTITUTE(ADDRESS(ROW(),3),"$","")&amp;":"&amp;SUBSTITUTE(ADDRESS(ROW(),COUNTA(INDIRECT("2:2"))-3),"$","")))</f>
        <v>0</v>
      </c>
    </row>
    <row r="4" spans="1:30" x14ac:dyDescent="0.2">
      <c r="A4" s="2" t="s">
        <v>78</v>
      </c>
      <c r="B4" s="2" t="s">
        <v>78</v>
      </c>
      <c r="C4" s="2" t="s">
        <v>1699</v>
      </c>
      <c r="D4" s="2" t="s">
        <v>1700</v>
      </c>
      <c r="E4" s="2" t="s">
        <v>195</v>
      </c>
      <c r="F4" s="2" t="s">
        <v>1701</v>
      </c>
      <c r="G4" s="9">
        <v>1091719</v>
      </c>
      <c r="H4" s="2" t="s">
        <v>170</v>
      </c>
      <c r="I4" s="2" t="s">
        <v>1696</v>
      </c>
      <c r="J4" s="2" t="s">
        <v>82</v>
      </c>
      <c r="K4" s="2" t="s">
        <v>82</v>
      </c>
      <c r="L4" s="2" t="s">
        <v>1627</v>
      </c>
      <c r="M4" s="2" t="s">
        <v>500</v>
      </c>
      <c r="N4" s="2" t="s">
        <v>83</v>
      </c>
      <c r="O4" s="2" t="s">
        <v>1640</v>
      </c>
      <c r="P4" s="2" t="s">
        <v>86</v>
      </c>
      <c r="Q4" s="2" t="s">
        <v>1697</v>
      </c>
      <c r="R4" s="2" t="s">
        <v>1632</v>
      </c>
      <c r="S4" s="2" t="s">
        <v>1640</v>
      </c>
      <c r="T4" s="2" t="s">
        <v>1640</v>
      </c>
      <c r="U4" s="5">
        <v>45500</v>
      </c>
      <c r="V4" s="5">
        <v>1</v>
      </c>
      <c r="W4" s="5">
        <v>0</v>
      </c>
      <c r="X4" s="5">
        <v>0</v>
      </c>
      <c r="Y4" s="6">
        <v>0</v>
      </c>
      <c r="Z4" s="6">
        <v>0</v>
      </c>
      <c r="AA4" s="2" t="s">
        <v>3</v>
      </c>
      <c r="AB4" s="45" t="s">
        <v>4</v>
      </c>
      <c r="AC4" s="45" t="s">
        <v>1</v>
      </c>
      <c r="AD4">
        <f t="shared" ref="AD4:AD7" ca="1" si="0">COUNTBLANK(INDIRECT(SUBSTITUTE(ADDRESS(ROW(),3),"$","")&amp;":"&amp;SUBSTITUTE(ADDRESS(ROW(),COUNTA(INDIRECT("2:2"))-3),"$","")))</f>
        <v>0</v>
      </c>
    </row>
    <row r="5" spans="1:30" x14ac:dyDescent="0.2">
      <c r="A5" s="2" t="s">
        <v>78</v>
      </c>
      <c r="B5" s="2" t="s">
        <v>78</v>
      </c>
      <c r="C5" s="2" t="s">
        <v>1702</v>
      </c>
      <c r="D5" s="2" t="s">
        <v>1703</v>
      </c>
      <c r="E5" s="2" t="s">
        <v>195</v>
      </c>
      <c r="F5" s="2" t="s">
        <v>1704</v>
      </c>
      <c r="G5" s="9">
        <v>476010</v>
      </c>
      <c r="H5" s="2" t="s">
        <v>170</v>
      </c>
      <c r="I5" s="2" t="s">
        <v>1696</v>
      </c>
      <c r="J5" s="2" t="s">
        <v>82</v>
      </c>
      <c r="K5" s="2" t="s">
        <v>82</v>
      </c>
      <c r="L5" s="2" t="s">
        <v>1627</v>
      </c>
      <c r="M5" s="2" t="s">
        <v>170</v>
      </c>
      <c r="N5" s="2" t="s">
        <v>83</v>
      </c>
      <c r="O5" s="2" t="s">
        <v>1640</v>
      </c>
      <c r="P5" s="2" t="s">
        <v>86</v>
      </c>
      <c r="Q5" s="2" t="s">
        <v>1697</v>
      </c>
      <c r="R5" s="2" t="s">
        <v>1632</v>
      </c>
      <c r="S5" s="2" t="s">
        <v>1640</v>
      </c>
      <c r="T5" s="2" t="s">
        <v>1640</v>
      </c>
      <c r="U5" s="5">
        <v>3632.8</v>
      </c>
      <c r="V5" s="5">
        <v>1</v>
      </c>
      <c r="W5" s="5">
        <v>0</v>
      </c>
      <c r="X5" s="5">
        <v>0</v>
      </c>
      <c r="Y5" s="6">
        <v>0</v>
      </c>
      <c r="Z5" s="6">
        <v>0</v>
      </c>
      <c r="AA5" s="2" t="s">
        <v>3</v>
      </c>
      <c r="AB5" s="45" t="s">
        <v>4</v>
      </c>
      <c r="AC5" s="45" t="s">
        <v>1</v>
      </c>
      <c r="AD5">
        <f t="shared" ca="1" si="0"/>
        <v>0</v>
      </c>
    </row>
    <row r="6" spans="1:30" x14ac:dyDescent="0.2">
      <c r="A6" s="2" t="s">
        <v>78</v>
      </c>
      <c r="B6" s="2" t="s">
        <v>78</v>
      </c>
      <c r="C6" s="2" t="s">
        <v>1705</v>
      </c>
      <c r="D6" s="2" t="s">
        <v>1706</v>
      </c>
      <c r="E6" s="2" t="s">
        <v>195</v>
      </c>
      <c r="F6" s="2" t="s">
        <v>1707</v>
      </c>
      <c r="G6" s="9">
        <v>294017</v>
      </c>
      <c r="H6" s="2" t="s">
        <v>170</v>
      </c>
      <c r="I6" s="2" t="s">
        <v>1696</v>
      </c>
      <c r="J6" s="2" t="s">
        <v>82</v>
      </c>
      <c r="K6" s="2" t="s">
        <v>82</v>
      </c>
      <c r="L6" s="2" t="s">
        <v>1627</v>
      </c>
      <c r="M6" s="2" t="s">
        <v>1708</v>
      </c>
      <c r="N6" s="2" t="s">
        <v>83</v>
      </c>
      <c r="O6" s="2" t="s">
        <v>1640</v>
      </c>
      <c r="P6" s="2" t="s">
        <v>86</v>
      </c>
      <c r="Q6" s="2" t="s">
        <v>1697</v>
      </c>
      <c r="R6" s="2" t="s">
        <v>1632</v>
      </c>
      <c r="S6" s="2" t="s">
        <v>1640</v>
      </c>
      <c r="T6" s="2" t="s">
        <v>1640</v>
      </c>
      <c r="U6" s="5">
        <v>16668</v>
      </c>
      <c r="V6" s="5">
        <v>1</v>
      </c>
      <c r="W6" s="5">
        <v>0</v>
      </c>
      <c r="X6" s="5">
        <v>0</v>
      </c>
      <c r="Y6" s="6">
        <v>0</v>
      </c>
      <c r="Z6" s="6">
        <v>0</v>
      </c>
      <c r="AA6" s="2" t="s">
        <v>3</v>
      </c>
      <c r="AB6" s="45" t="s">
        <v>4</v>
      </c>
      <c r="AC6" s="45" t="s">
        <v>1</v>
      </c>
      <c r="AD6">
        <f t="shared" ca="1" si="0"/>
        <v>0</v>
      </c>
    </row>
    <row r="7" spans="1:30" x14ac:dyDescent="0.2">
      <c r="A7" s="2" t="s">
        <v>78</v>
      </c>
      <c r="B7" s="2" t="s">
        <v>78</v>
      </c>
      <c r="C7" s="2" t="s">
        <v>1709</v>
      </c>
      <c r="D7" s="2" t="s">
        <v>1710</v>
      </c>
      <c r="E7" s="2" t="s">
        <v>182</v>
      </c>
      <c r="F7" s="2" t="s">
        <v>1709</v>
      </c>
      <c r="G7" s="9">
        <v>800078339</v>
      </c>
      <c r="H7" s="2" t="s">
        <v>777</v>
      </c>
      <c r="I7" s="2" t="s">
        <v>1696</v>
      </c>
      <c r="J7" s="2" t="s">
        <v>159</v>
      </c>
      <c r="K7" s="2" t="s">
        <v>160</v>
      </c>
      <c r="L7" s="2" t="s">
        <v>1627</v>
      </c>
      <c r="M7" s="2" t="s">
        <v>1139</v>
      </c>
      <c r="N7" s="2" t="s">
        <v>83</v>
      </c>
      <c r="O7" s="11">
        <v>44196</v>
      </c>
      <c r="P7" s="2" t="s">
        <v>93</v>
      </c>
      <c r="Q7" s="2" t="s">
        <v>1711</v>
      </c>
      <c r="R7" s="2" t="s">
        <v>1632</v>
      </c>
      <c r="S7" s="2" t="s">
        <v>1640</v>
      </c>
      <c r="T7" s="2" t="s">
        <v>1640</v>
      </c>
      <c r="U7" s="5">
        <v>42722.66</v>
      </c>
      <c r="V7" s="5">
        <v>3.681</v>
      </c>
      <c r="W7" s="5">
        <v>0</v>
      </c>
      <c r="X7" s="5">
        <v>0</v>
      </c>
      <c r="Y7" s="6">
        <v>0</v>
      </c>
      <c r="Z7" s="6">
        <v>0</v>
      </c>
      <c r="AA7" s="2" t="s">
        <v>3</v>
      </c>
      <c r="AB7" s="45" t="s">
        <v>4</v>
      </c>
      <c r="AC7" s="45" t="s">
        <v>1</v>
      </c>
      <c r="AD7">
        <f t="shared" ca="1" si="0"/>
        <v>0</v>
      </c>
    </row>
    <row r="8" spans="1:30" x14ac:dyDescent="0.2">
      <c r="A8" s="2" t="s">
        <v>78</v>
      </c>
      <c r="B8" s="2" t="s">
        <v>98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45" t="s">
        <v>4</v>
      </c>
      <c r="AC8" s="45" t="s">
        <v>1</v>
      </c>
    </row>
    <row r="9" spans="1:30" x14ac:dyDescent="0.2">
      <c r="A9" s="2" t="s">
        <v>78</v>
      </c>
      <c r="B9" s="2" t="s">
        <v>100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45" t="s">
        <v>4</v>
      </c>
      <c r="AC9" s="45" t="s">
        <v>1</v>
      </c>
    </row>
    <row r="10" spans="1:30" x14ac:dyDescent="0.2">
      <c r="B10" s="45" t="s">
        <v>24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30" x14ac:dyDescent="0.2">
      <c r="B11" s="45" t="s">
        <v>25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</sheetData>
  <mergeCells count="5">
    <mergeCell ref="B1:AA1"/>
    <mergeCell ref="B10:AA10"/>
    <mergeCell ref="B11:AA11"/>
    <mergeCell ref="AB2:AB9"/>
    <mergeCell ref="AC1:A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rightToLeft="1" workbookViewId="0">
      <selection activeCell="B38" sqref="B38"/>
    </sheetView>
  </sheetViews>
  <sheetFormatPr defaultRowHeight="14.25" x14ac:dyDescent="0.2"/>
  <cols>
    <col min="1" max="1" width="43" customWidth="1"/>
    <col min="2" max="2" width="15" customWidth="1"/>
    <col min="3" max="3" width="31" customWidth="1"/>
    <col min="4" max="4" width="25" customWidth="1"/>
    <col min="5" max="5" width="22" customWidth="1"/>
  </cols>
  <sheetData>
    <row r="1" spans="1:7" x14ac:dyDescent="0.2">
      <c r="B1" s="27" t="s">
        <v>0</v>
      </c>
      <c r="C1" s="26"/>
      <c r="D1" s="26"/>
      <c r="E1" s="26"/>
      <c r="G1" s="27" t="s">
        <v>1</v>
      </c>
    </row>
    <row r="2" spans="1:7" x14ac:dyDescent="0.2">
      <c r="A2" s="4" t="s">
        <v>3</v>
      </c>
      <c r="B2" s="4" t="s">
        <v>3</v>
      </c>
      <c r="C2" s="4" t="s">
        <v>26</v>
      </c>
      <c r="D2" s="4" t="s">
        <v>3</v>
      </c>
      <c r="E2" s="4" t="s">
        <v>3</v>
      </c>
      <c r="F2" s="27" t="s">
        <v>4</v>
      </c>
      <c r="G2" s="27" t="s">
        <v>1</v>
      </c>
    </row>
    <row r="3" spans="1:7" x14ac:dyDescent="0.2">
      <c r="A3" s="2" t="s">
        <v>3</v>
      </c>
      <c r="B3" s="4" t="s">
        <v>27</v>
      </c>
      <c r="C3" s="4" t="s">
        <v>28</v>
      </c>
      <c r="D3" s="4" t="s">
        <v>29</v>
      </c>
      <c r="E3" s="4" t="s">
        <v>30</v>
      </c>
      <c r="F3" s="27" t="s">
        <v>4</v>
      </c>
      <c r="G3" s="27" t="s">
        <v>1</v>
      </c>
    </row>
    <row r="4" spans="1:7" x14ac:dyDescent="0.2">
      <c r="A4" s="2" t="s">
        <v>31</v>
      </c>
      <c r="B4" s="5">
        <v>78971.660180000006</v>
      </c>
      <c r="C4" s="2" t="s">
        <v>3</v>
      </c>
      <c r="D4" s="2" t="s">
        <v>27</v>
      </c>
      <c r="E4" s="6">
        <v>4.1182800000000006E-2</v>
      </c>
      <c r="F4" s="27" t="s">
        <v>4</v>
      </c>
      <c r="G4" s="27" t="s">
        <v>1</v>
      </c>
    </row>
    <row r="5" spans="1:7" x14ac:dyDescent="0.2">
      <c r="A5" s="2" t="s">
        <v>32</v>
      </c>
      <c r="B5" s="5">
        <v>402442.66642999998</v>
      </c>
      <c r="C5" s="2" t="s">
        <v>3</v>
      </c>
      <c r="D5" s="2" t="s">
        <v>27</v>
      </c>
      <c r="E5" s="6">
        <v>0.20986920000000001</v>
      </c>
      <c r="F5" s="27" t="s">
        <v>4</v>
      </c>
      <c r="G5" s="27" t="s">
        <v>1</v>
      </c>
    </row>
    <row r="6" spans="1:7" x14ac:dyDescent="0.2">
      <c r="A6" s="2" t="s">
        <v>33</v>
      </c>
      <c r="B6" s="5">
        <v>0</v>
      </c>
      <c r="C6" s="2" t="s">
        <v>3</v>
      </c>
      <c r="D6" s="2" t="s">
        <v>27</v>
      </c>
      <c r="E6" s="6">
        <v>0</v>
      </c>
      <c r="F6" s="27" t="s">
        <v>4</v>
      </c>
      <c r="G6" s="27" t="s">
        <v>1</v>
      </c>
    </row>
    <row r="7" spans="1:7" x14ac:dyDescent="0.2">
      <c r="A7" s="2" t="s">
        <v>34</v>
      </c>
      <c r="B7" s="5">
        <v>284525.27648</v>
      </c>
      <c r="C7" s="2" t="s">
        <v>3</v>
      </c>
      <c r="D7" s="2" t="s">
        <v>27</v>
      </c>
      <c r="E7" s="6">
        <v>0.1483766</v>
      </c>
      <c r="F7" s="27" t="s">
        <v>4</v>
      </c>
      <c r="G7" s="27" t="s">
        <v>1</v>
      </c>
    </row>
    <row r="8" spans="1:7" x14ac:dyDescent="0.2">
      <c r="A8" s="2" t="s">
        <v>35</v>
      </c>
      <c r="B8" s="5">
        <v>230269.15968000001</v>
      </c>
      <c r="C8" s="2" t="s">
        <v>3</v>
      </c>
      <c r="D8" s="2" t="s">
        <v>27</v>
      </c>
      <c r="E8" s="6">
        <v>0.1200827</v>
      </c>
      <c r="F8" s="27" t="s">
        <v>4</v>
      </c>
      <c r="G8" s="27" t="s">
        <v>1</v>
      </c>
    </row>
    <row r="9" spans="1:7" x14ac:dyDescent="0.2">
      <c r="A9" s="2" t="s">
        <v>36</v>
      </c>
      <c r="B9" s="5">
        <v>554036.22499999998</v>
      </c>
      <c r="C9" s="2" t="s">
        <v>3</v>
      </c>
      <c r="D9" s="2" t="s">
        <v>27</v>
      </c>
      <c r="E9" s="6">
        <v>0.2889235</v>
      </c>
      <c r="F9" s="27" t="s">
        <v>4</v>
      </c>
      <c r="G9" s="27" t="s">
        <v>1</v>
      </c>
    </row>
    <row r="10" spans="1:7" x14ac:dyDescent="0.2">
      <c r="A10" s="2" t="s">
        <v>37</v>
      </c>
      <c r="B10" s="5">
        <v>40509.298860000003</v>
      </c>
      <c r="C10" s="2" t="s">
        <v>3</v>
      </c>
      <c r="D10" s="2" t="s">
        <v>27</v>
      </c>
      <c r="E10" s="6">
        <v>2.1125099999999997E-2</v>
      </c>
      <c r="F10" s="27" t="s">
        <v>4</v>
      </c>
      <c r="G10" s="27" t="s">
        <v>1</v>
      </c>
    </row>
    <row r="11" spans="1:7" x14ac:dyDescent="0.2">
      <c r="A11" s="2" t="s">
        <v>38</v>
      </c>
      <c r="B11" s="5">
        <v>100.1606</v>
      </c>
      <c r="C11" s="2" t="s">
        <v>3</v>
      </c>
      <c r="D11" s="2" t="s">
        <v>27</v>
      </c>
      <c r="E11" s="6">
        <v>5.2199999999999995E-5</v>
      </c>
      <c r="F11" s="27" t="s">
        <v>4</v>
      </c>
      <c r="G11" s="27" t="s">
        <v>1</v>
      </c>
    </row>
    <row r="12" spans="1:7" x14ac:dyDescent="0.2">
      <c r="A12" s="2" t="s">
        <v>39</v>
      </c>
      <c r="B12" s="5">
        <v>0</v>
      </c>
      <c r="C12" s="2" t="s">
        <v>3</v>
      </c>
      <c r="D12" s="2" t="s">
        <v>27</v>
      </c>
      <c r="E12" s="6">
        <v>0</v>
      </c>
      <c r="F12" s="27" t="s">
        <v>4</v>
      </c>
      <c r="G12" s="27" t="s">
        <v>1</v>
      </c>
    </row>
    <row r="13" spans="1:7" x14ac:dyDescent="0.2">
      <c r="A13" s="2" t="s">
        <v>40</v>
      </c>
      <c r="B13" s="5">
        <v>2935.8095199999998</v>
      </c>
      <c r="C13" s="2" t="s">
        <v>3</v>
      </c>
      <c r="D13" s="2" t="s">
        <v>27</v>
      </c>
      <c r="E13" s="6">
        <v>1.5310000000000002E-3</v>
      </c>
      <c r="F13" s="27" t="s">
        <v>4</v>
      </c>
      <c r="G13" s="27" t="s">
        <v>1</v>
      </c>
    </row>
    <row r="14" spans="1:7" x14ac:dyDescent="0.2">
      <c r="A14" s="2" t="s">
        <v>41</v>
      </c>
      <c r="B14" s="5">
        <v>0</v>
      </c>
      <c r="C14" s="2" t="s">
        <v>3</v>
      </c>
      <c r="D14" s="2" t="s">
        <v>27</v>
      </c>
      <c r="E14" s="6">
        <v>0</v>
      </c>
      <c r="F14" s="27" t="s">
        <v>4</v>
      </c>
      <c r="G14" s="27" t="s">
        <v>1</v>
      </c>
    </row>
    <row r="15" spans="1:7" x14ac:dyDescent="0.2">
      <c r="A15" s="2" t="s">
        <v>42</v>
      </c>
      <c r="B15" s="5">
        <v>0</v>
      </c>
      <c r="C15" s="2" t="s">
        <v>3</v>
      </c>
      <c r="D15" s="2" t="s">
        <v>27</v>
      </c>
      <c r="E15" s="6">
        <v>0</v>
      </c>
      <c r="F15" s="27" t="s">
        <v>4</v>
      </c>
      <c r="G15" s="27" t="s">
        <v>1</v>
      </c>
    </row>
    <row r="16" spans="1:7" x14ac:dyDescent="0.2">
      <c r="A16" s="2" t="s">
        <v>43</v>
      </c>
      <c r="B16" s="5">
        <v>0</v>
      </c>
      <c r="C16" s="2" t="s">
        <v>3</v>
      </c>
      <c r="D16" s="2" t="s">
        <v>27</v>
      </c>
      <c r="E16" s="6">
        <v>0</v>
      </c>
      <c r="F16" s="27" t="s">
        <v>4</v>
      </c>
      <c r="G16" s="27" t="s">
        <v>1</v>
      </c>
    </row>
    <row r="17" spans="1:7" x14ac:dyDescent="0.2">
      <c r="A17" s="2" t="s">
        <v>44</v>
      </c>
      <c r="B17" s="5">
        <v>0</v>
      </c>
      <c r="C17" s="2" t="s">
        <v>3</v>
      </c>
      <c r="D17" s="2" t="s">
        <v>27</v>
      </c>
      <c r="E17" s="6">
        <v>0</v>
      </c>
      <c r="F17" s="27" t="s">
        <v>4</v>
      </c>
      <c r="G17" s="27" t="s">
        <v>1</v>
      </c>
    </row>
    <row r="18" spans="1:7" x14ac:dyDescent="0.2">
      <c r="A18" s="2" t="s">
        <v>45</v>
      </c>
      <c r="B18" s="5">
        <v>0</v>
      </c>
      <c r="C18" s="2" t="s">
        <v>3</v>
      </c>
      <c r="D18" s="2" t="s">
        <v>27</v>
      </c>
      <c r="E18" s="6">
        <v>0</v>
      </c>
      <c r="F18" s="27" t="s">
        <v>4</v>
      </c>
      <c r="G18" s="27" t="s">
        <v>1</v>
      </c>
    </row>
    <row r="19" spans="1:7" x14ac:dyDescent="0.2">
      <c r="A19" s="2" t="s">
        <v>46</v>
      </c>
      <c r="B19" s="5">
        <v>21910.19541</v>
      </c>
      <c r="C19" s="2" t="s">
        <v>3</v>
      </c>
      <c r="D19" s="2" t="s">
        <v>27</v>
      </c>
      <c r="E19" s="6">
        <v>1.1425899999999999E-2</v>
      </c>
      <c r="F19" s="27" t="s">
        <v>4</v>
      </c>
      <c r="G19" s="27" t="s">
        <v>1</v>
      </c>
    </row>
    <row r="20" spans="1:7" x14ac:dyDescent="0.2">
      <c r="A20" s="2" t="s">
        <v>47</v>
      </c>
      <c r="B20" s="5">
        <v>1039.6469999999999</v>
      </c>
      <c r="C20" s="2" t="s">
        <v>3</v>
      </c>
      <c r="D20" s="2" t="s">
        <v>27</v>
      </c>
      <c r="E20" s="6">
        <v>5.4219999999999995E-4</v>
      </c>
      <c r="F20" s="27" t="s">
        <v>4</v>
      </c>
      <c r="G20" s="27" t="s">
        <v>1</v>
      </c>
    </row>
    <row r="21" spans="1:7" x14ac:dyDescent="0.2">
      <c r="A21" s="2" t="s">
        <v>48</v>
      </c>
      <c r="B21" s="5">
        <v>245776.20989</v>
      </c>
      <c r="C21" s="2" t="s">
        <v>3</v>
      </c>
      <c r="D21" s="2" t="s">
        <v>27</v>
      </c>
      <c r="E21" s="6">
        <v>0.12816949999999999</v>
      </c>
      <c r="F21" s="27" t="s">
        <v>4</v>
      </c>
      <c r="G21" s="27" t="s">
        <v>1</v>
      </c>
    </row>
    <row r="22" spans="1:7" x14ac:dyDescent="0.2">
      <c r="A22" s="2" t="s">
        <v>49</v>
      </c>
      <c r="B22" s="5">
        <v>0</v>
      </c>
      <c r="C22" s="2" t="s">
        <v>3</v>
      </c>
      <c r="D22" s="2" t="s">
        <v>27</v>
      </c>
      <c r="E22" s="6">
        <v>0</v>
      </c>
      <c r="F22" s="27" t="s">
        <v>4</v>
      </c>
      <c r="G22" s="27" t="s">
        <v>1</v>
      </c>
    </row>
    <row r="23" spans="1:7" x14ac:dyDescent="0.2">
      <c r="A23" s="2" t="s">
        <v>50</v>
      </c>
      <c r="B23" s="5">
        <v>0</v>
      </c>
      <c r="C23" s="2" t="s">
        <v>3</v>
      </c>
      <c r="D23" s="2" t="s">
        <v>27</v>
      </c>
      <c r="E23" s="6">
        <v>0</v>
      </c>
      <c r="F23" s="27" t="s">
        <v>4</v>
      </c>
      <c r="G23" s="27" t="s">
        <v>1</v>
      </c>
    </row>
    <row r="24" spans="1:7" x14ac:dyDescent="0.2">
      <c r="A24" s="2" t="s">
        <v>51</v>
      </c>
      <c r="B24" s="5">
        <v>7657.3906200000001</v>
      </c>
      <c r="C24" s="2" t="s">
        <v>3</v>
      </c>
      <c r="D24" s="2" t="s">
        <v>27</v>
      </c>
      <c r="E24" s="6">
        <v>3.9931999999999997E-3</v>
      </c>
      <c r="F24" s="27" t="s">
        <v>4</v>
      </c>
      <c r="G24" s="27" t="s">
        <v>1</v>
      </c>
    </row>
    <row r="25" spans="1:7" x14ac:dyDescent="0.2">
      <c r="A25" s="2" t="s">
        <v>52</v>
      </c>
      <c r="B25" s="5">
        <v>47414.367429999998</v>
      </c>
      <c r="C25" s="2" t="s">
        <v>3</v>
      </c>
      <c r="D25" s="2" t="s">
        <v>27</v>
      </c>
      <c r="E25" s="6">
        <v>2.4725999999999998E-2</v>
      </c>
      <c r="F25" s="27" t="s">
        <v>4</v>
      </c>
      <c r="G25" s="27" t="s">
        <v>1</v>
      </c>
    </row>
    <row r="26" spans="1:7" x14ac:dyDescent="0.2">
      <c r="A26" s="2" t="s">
        <v>53</v>
      </c>
      <c r="B26" s="5">
        <v>0</v>
      </c>
      <c r="C26" s="2" t="s">
        <v>3</v>
      </c>
      <c r="D26" s="2" t="s">
        <v>27</v>
      </c>
      <c r="E26" s="6">
        <v>0</v>
      </c>
      <c r="F26" s="27" t="s">
        <v>4</v>
      </c>
      <c r="G26" s="27" t="s">
        <v>1</v>
      </c>
    </row>
    <row r="27" spans="1:7" x14ac:dyDescent="0.2">
      <c r="A27" s="2" t="s">
        <v>54</v>
      </c>
      <c r="B27" s="5">
        <v>0</v>
      </c>
      <c r="C27" s="2" t="s">
        <v>3</v>
      </c>
      <c r="D27" s="2" t="s">
        <v>27</v>
      </c>
      <c r="E27" s="6">
        <v>0</v>
      </c>
      <c r="F27" s="27" t="s">
        <v>4</v>
      </c>
      <c r="G27" s="27" t="s">
        <v>1</v>
      </c>
    </row>
    <row r="28" spans="1:7" x14ac:dyDescent="0.2">
      <c r="A28" s="2" t="s">
        <v>55</v>
      </c>
      <c r="B28" s="5">
        <v>0</v>
      </c>
      <c r="C28" s="2" t="s">
        <v>3</v>
      </c>
      <c r="D28" s="2" t="s">
        <v>27</v>
      </c>
      <c r="E28" s="6">
        <v>0</v>
      </c>
      <c r="F28" s="27" t="s">
        <v>4</v>
      </c>
      <c r="G28" s="27" t="s">
        <v>1</v>
      </c>
    </row>
    <row r="29" spans="1:7" x14ac:dyDescent="0.2">
      <c r="A29" s="2" t="s">
        <v>56</v>
      </c>
      <c r="B29" s="5">
        <v>0</v>
      </c>
      <c r="C29" s="2" t="s">
        <v>3</v>
      </c>
      <c r="D29" s="2" t="s">
        <v>27</v>
      </c>
      <c r="E29" s="6">
        <v>0</v>
      </c>
      <c r="F29" s="27" t="s">
        <v>4</v>
      </c>
      <c r="G29" s="27" t="s">
        <v>1</v>
      </c>
    </row>
    <row r="30" spans="1:7" x14ac:dyDescent="0.2">
      <c r="A30" s="2" t="s">
        <v>57</v>
      </c>
      <c r="B30" s="5">
        <v>0</v>
      </c>
      <c r="C30" s="2" t="s">
        <v>3</v>
      </c>
      <c r="D30" s="2" t="s">
        <v>27</v>
      </c>
      <c r="E30" s="6">
        <v>0</v>
      </c>
      <c r="F30" s="27" t="s">
        <v>4</v>
      </c>
      <c r="G30" s="27" t="s">
        <v>1</v>
      </c>
    </row>
    <row r="31" spans="1:7" x14ac:dyDescent="0.2">
      <c r="A31" s="4" t="s">
        <v>58</v>
      </c>
      <c r="B31" s="7">
        <v>1917588.0671000001</v>
      </c>
      <c r="C31" s="1" t="s">
        <v>3</v>
      </c>
      <c r="D31" s="1" t="s">
        <v>27</v>
      </c>
      <c r="E31" s="8">
        <v>1</v>
      </c>
      <c r="F31" s="27" t="s">
        <v>4</v>
      </c>
      <c r="G31" s="27" t="s">
        <v>1</v>
      </c>
    </row>
    <row r="32" spans="1:7" x14ac:dyDescent="0.2">
      <c r="A32" s="2" t="s">
        <v>59</v>
      </c>
      <c r="B32" s="5">
        <v>0</v>
      </c>
      <c r="C32" s="2" t="s">
        <v>3</v>
      </c>
      <c r="D32" s="2" t="s">
        <v>27</v>
      </c>
      <c r="E32" s="6">
        <v>0</v>
      </c>
      <c r="F32" s="27" t="s">
        <v>4</v>
      </c>
      <c r="G32" s="27" t="s">
        <v>1</v>
      </c>
    </row>
    <row r="33" spans="1:7" x14ac:dyDescent="0.2">
      <c r="A33" s="2" t="s">
        <v>60</v>
      </c>
      <c r="B33" s="5">
        <f>SUM('יתרות התחייבות להשקעה'!O3:O43)</f>
        <v>106366.40118545499</v>
      </c>
      <c r="C33" s="2" t="s">
        <v>3</v>
      </c>
      <c r="D33" s="2" t="s">
        <v>27</v>
      </c>
      <c r="E33" s="6">
        <f>B33/B31</f>
        <v>5.5468848085978469E-2</v>
      </c>
      <c r="F33" s="27" t="s">
        <v>4</v>
      </c>
      <c r="G33" s="27" t="s">
        <v>1</v>
      </c>
    </row>
    <row r="34" spans="1:7" x14ac:dyDescent="0.2">
      <c r="B34" s="27" t="s">
        <v>24</v>
      </c>
      <c r="C34" s="26"/>
      <c r="D34" s="26"/>
      <c r="E34" s="26"/>
    </row>
    <row r="35" spans="1:7" x14ac:dyDescent="0.2">
      <c r="B35" s="27" t="s">
        <v>25</v>
      </c>
      <c r="C35" s="26"/>
      <c r="D35" s="26"/>
      <c r="E35" s="26"/>
    </row>
  </sheetData>
  <mergeCells count="5">
    <mergeCell ref="B1:E1"/>
    <mergeCell ref="B34:E34"/>
    <mergeCell ref="B35:E35"/>
    <mergeCell ref="F2:F33"/>
    <mergeCell ref="G1:G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/>
  </sheetPr>
  <dimension ref="A1:AC54"/>
  <sheetViews>
    <sheetView rightToLeft="1" topLeftCell="E7" workbookViewId="0">
      <selection activeCell="L39" sqref="L39"/>
    </sheetView>
  </sheetViews>
  <sheetFormatPr defaultRowHeight="14.25" x14ac:dyDescent="0.2"/>
  <cols>
    <col min="1" max="1" width="36" customWidth="1"/>
    <col min="2" max="2" width="12" customWidth="1"/>
    <col min="3" max="3" width="49" customWidth="1"/>
    <col min="4" max="4" width="38" customWidth="1"/>
    <col min="5" max="5" width="36" customWidth="1"/>
    <col min="6" max="6" width="51" customWidth="1"/>
    <col min="7" max="7" width="21" customWidth="1"/>
    <col min="8" max="8" width="26" customWidth="1"/>
    <col min="9" max="9" width="24" customWidth="1"/>
    <col min="10" max="10" width="34" customWidth="1"/>
    <col min="11" max="11" width="12" customWidth="1"/>
    <col min="12" max="12" width="25" customWidth="1"/>
    <col min="13" max="14" width="24" customWidth="1"/>
    <col min="15" max="15" width="19" customWidth="1"/>
    <col min="16" max="16" width="13" customWidth="1"/>
    <col min="17" max="17" width="14" customWidth="1"/>
    <col min="18" max="18" width="17" customWidth="1"/>
    <col min="19" max="19" width="21" customWidth="1"/>
    <col min="20" max="20" width="19" customWidth="1"/>
    <col min="21" max="21" width="12" customWidth="1"/>
    <col min="22" max="22" width="33" customWidth="1"/>
    <col min="23" max="24" width="24" customWidth="1"/>
    <col min="25" max="25" width="25" customWidth="1"/>
    <col min="26" max="26" width="23" customWidth="1"/>
    <col min="27" max="27" width="2" customWidth="1"/>
  </cols>
  <sheetData>
    <row r="1" spans="1:29" x14ac:dyDescent="0.2">
      <c r="B1" s="4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C1" s="46" t="s">
        <v>1</v>
      </c>
    </row>
    <row r="2" spans="1:29" x14ac:dyDescent="0.2">
      <c r="A2" s="4" t="s">
        <v>61</v>
      </c>
      <c r="B2" s="4" t="s">
        <v>62</v>
      </c>
      <c r="C2" s="4" t="s">
        <v>1712</v>
      </c>
      <c r="D2" s="4" t="s">
        <v>1713</v>
      </c>
      <c r="E2" s="4" t="s">
        <v>1714</v>
      </c>
      <c r="F2" s="4" t="s">
        <v>1715</v>
      </c>
      <c r="G2" s="4" t="s">
        <v>1716</v>
      </c>
      <c r="H2" s="4" t="s">
        <v>1717</v>
      </c>
      <c r="I2" s="4" t="s">
        <v>66</v>
      </c>
      <c r="J2" s="4" t="s">
        <v>1718</v>
      </c>
      <c r="K2" s="4" t="s">
        <v>67</v>
      </c>
      <c r="L2" s="4" t="s">
        <v>1719</v>
      </c>
      <c r="M2" s="4" t="s">
        <v>1720</v>
      </c>
      <c r="N2" s="4" t="s">
        <v>104</v>
      </c>
      <c r="O2" s="4" t="s">
        <v>186</v>
      </c>
      <c r="P2" s="4" t="s">
        <v>1612</v>
      </c>
      <c r="Q2" s="4" t="s">
        <v>71</v>
      </c>
      <c r="R2" s="4" t="s">
        <v>1619</v>
      </c>
      <c r="S2" s="4" t="s">
        <v>1620</v>
      </c>
      <c r="T2" s="4" t="s">
        <v>1622</v>
      </c>
      <c r="U2" s="4" t="s">
        <v>73</v>
      </c>
      <c r="V2" s="4" t="s">
        <v>1721</v>
      </c>
      <c r="W2" s="4" t="s">
        <v>75</v>
      </c>
      <c r="X2" s="4" t="s">
        <v>1722</v>
      </c>
      <c r="Y2" s="4" t="s">
        <v>76</v>
      </c>
      <c r="Z2" s="4" t="s">
        <v>77</v>
      </c>
      <c r="AA2" s="4" t="s">
        <v>3</v>
      </c>
      <c r="AB2" s="46" t="s">
        <v>4</v>
      </c>
      <c r="AC2" s="46" t="s">
        <v>1</v>
      </c>
    </row>
    <row r="3" spans="1:29" x14ac:dyDescent="0.2">
      <c r="A3" s="2" t="s">
        <v>78</v>
      </c>
      <c r="B3" s="2" t="s">
        <v>78</v>
      </c>
      <c r="C3" s="2" t="s">
        <v>1723</v>
      </c>
      <c r="D3" s="2" t="s">
        <v>1724</v>
      </c>
      <c r="E3" s="2" t="s">
        <v>195</v>
      </c>
      <c r="F3" s="2" t="s">
        <v>1725</v>
      </c>
      <c r="G3" s="9">
        <v>800077745</v>
      </c>
      <c r="H3" s="2" t="s">
        <v>1726</v>
      </c>
      <c r="I3" s="2" t="s">
        <v>1727</v>
      </c>
      <c r="J3" s="2" t="s">
        <v>1139</v>
      </c>
      <c r="K3" s="2" t="s">
        <v>82</v>
      </c>
      <c r="L3" s="2" t="s">
        <v>1728</v>
      </c>
      <c r="M3" s="2" t="s">
        <v>82</v>
      </c>
      <c r="N3" s="2" t="s">
        <v>82</v>
      </c>
      <c r="O3" s="2" t="s">
        <v>83</v>
      </c>
      <c r="P3" s="2" t="s">
        <v>1729</v>
      </c>
      <c r="Q3" s="2" t="s">
        <v>86</v>
      </c>
      <c r="R3" s="2" t="s">
        <v>1711</v>
      </c>
      <c r="S3" s="2" t="s">
        <v>1632</v>
      </c>
      <c r="T3" s="2" t="s">
        <v>1730</v>
      </c>
      <c r="U3" s="5">
        <v>1</v>
      </c>
      <c r="V3" s="5">
        <v>10830.2073</v>
      </c>
      <c r="W3" s="5">
        <v>10830.2073</v>
      </c>
      <c r="X3" s="6">
        <v>0</v>
      </c>
      <c r="Y3" s="6">
        <v>4.4065300000000002E-2</v>
      </c>
      <c r="Z3" s="6">
        <v>5.6477999999999997E-3</v>
      </c>
      <c r="AA3" s="2" t="s">
        <v>3</v>
      </c>
      <c r="AB3" s="46" t="s">
        <v>4</v>
      </c>
      <c r="AC3" s="46" t="s">
        <v>1</v>
      </c>
    </row>
    <row r="4" spans="1:29" x14ac:dyDescent="0.2">
      <c r="A4" s="2" t="s">
        <v>78</v>
      </c>
      <c r="B4" s="2" t="s">
        <v>78</v>
      </c>
      <c r="C4" s="2" t="s">
        <v>1731</v>
      </c>
      <c r="D4" s="2" t="s">
        <v>1732</v>
      </c>
      <c r="E4" s="2" t="s">
        <v>1733</v>
      </c>
      <c r="F4" s="2" t="s">
        <v>1734</v>
      </c>
      <c r="G4" s="9">
        <v>800078024</v>
      </c>
      <c r="H4" s="2" t="s">
        <v>1726</v>
      </c>
      <c r="I4" s="2" t="s">
        <v>1735</v>
      </c>
      <c r="J4" s="2" t="s">
        <v>1736</v>
      </c>
      <c r="K4" s="2" t="s">
        <v>82</v>
      </c>
      <c r="L4" s="2" t="s">
        <v>1728</v>
      </c>
      <c r="M4" s="2" t="s">
        <v>1372</v>
      </c>
      <c r="N4" s="2" t="s">
        <v>82</v>
      </c>
      <c r="O4" s="2" t="s">
        <v>83</v>
      </c>
      <c r="P4" s="2" t="s">
        <v>1737</v>
      </c>
      <c r="Q4" s="2" t="s">
        <v>86</v>
      </c>
      <c r="R4" s="2" t="s">
        <v>1711</v>
      </c>
      <c r="S4" s="2" t="s">
        <v>1632</v>
      </c>
      <c r="T4" s="2" t="s">
        <v>1633</v>
      </c>
      <c r="U4" s="5">
        <v>1</v>
      </c>
      <c r="V4" s="5">
        <v>4609.2260999999999</v>
      </c>
      <c r="W4" s="5">
        <v>4609.2261600000002</v>
      </c>
      <c r="X4" s="6">
        <v>0</v>
      </c>
      <c r="Y4" s="6">
        <v>1.8753800000000001E-2</v>
      </c>
      <c r="Z4" s="6">
        <v>2.4036999999999999E-3</v>
      </c>
      <c r="AA4" s="2" t="s">
        <v>3</v>
      </c>
      <c r="AB4" s="46" t="s">
        <v>4</v>
      </c>
      <c r="AC4" s="46" t="s">
        <v>1</v>
      </c>
    </row>
    <row r="5" spans="1:29" x14ac:dyDescent="0.2">
      <c r="A5" s="2" t="s">
        <v>78</v>
      </c>
      <c r="B5" s="2" t="s">
        <v>78</v>
      </c>
      <c r="C5" s="2" t="s">
        <v>1738</v>
      </c>
      <c r="D5" s="2" t="s">
        <v>1739</v>
      </c>
      <c r="E5" s="2" t="s">
        <v>1740</v>
      </c>
      <c r="F5" s="2" t="s">
        <v>1741</v>
      </c>
      <c r="G5" s="9">
        <v>800074841</v>
      </c>
      <c r="H5" s="2" t="s">
        <v>1726</v>
      </c>
      <c r="I5" s="2" t="s">
        <v>1735</v>
      </c>
      <c r="J5" s="2" t="s">
        <v>1742</v>
      </c>
      <c r="K5" s="2" t="s">
        <v>82</v>
      </c>
      <c r="L5" s="2" t="s">
        <v>82</v>
      </c>
      <c r="M5" s="2" t="s">
        <v>82</v>
      </c>
      <c r="N5" s="2" t="s">
        <v>82</v>
      </c>
      <c r="O5" s="2" t="s">
        <v>83</v>
      </c>
      <c r="P5" s="2" t="s">
        <v>1743</v>
      </c>
      <c r="Q5" s="2" t="s">
        <v>86</v>
      </c>
      <c r="R5" s="2" t="s">
        <v>1711</v>
      </c>
      <c r="S5" s="2" t="s">
        <v>1632</v>
      </c>
      <c r="T5" s="2" t="s">
        <v>1744</v>
      </c>
      <c r="U5" s="5">
        <v>1</v>
      </c>
      <c r="V5" s="5">
        <v>6481.3837999999996</v>
      </c>
      <c r="W5" s="5">
        <v>6481.3838500000002</v>
      </c>
      <c r="X5" s="6">
        <v>0</v>
      </c>
      <c r="Y5" s="6">
        <v>2.6371099999999998E-2</v>
      </c>
      <c r="Z5" s="6">
        <v>3.3800000000000002E-3</v>
      </c>
      <c r="AA5" s="2" t="s">
        <v>3</v>
      </c>
      <c r="AB5" s="46" t="s">
        <v>4</v>
      </c>
      <c r="AC5" s="46" t="s">
        <v>1</v>
      </c>
    </row>
    <row r="6" spans="1:29" x14ac:dyDescent="0.2">
      <c r="A6" s="2" t="s">
        <v>78</v>
      </c>
      <c r="B6" s="2" t="s">
        <v>78</v>
      </c>
      <c r="C6" s="2" t="s">
        <v>1745</v>
      </c>
      <c r="D6" s="2" t="s">
        <v>1746</v>
      </c>
      <c r="E6" s="2" t="s">
        <v>195</v>
      </c>
      <c r="F6" s="2" t="s">
        <v>1747</v>
      </c>
      <c r="G6" s="9">
        <v>800077810</v>
      </c>
      <c r="H6" s="2" t="s">
        <v>1726</v>
      </c>
      <c r="I6" s="2" t="s">
        <v>1735</v>
      </c>
      <c r="J6" s="2" t="s">
        <v>1748</v>
      </c>
      <c r="K6" s="2" t="s">
        <v>82</v>
      </c>
      <c r="L6" s="2" t="s">
        <v>82</v>
      </c>
      <c r="M6" s="2" t="s">
        <v>82</v>
      </c>
      <c r="N6" s="2" t="s">
        <v>857</v>
      </c>
      <c r="O6" s="2" t="s">
        <v>83</v>
      </c>
      <c r="P6" s="2" t="s">
        <v>1749</v>
      </c>
      <c r="Q6" s="2" t="s">
        <v>86</v>
      </c>
      <c r="R6" s="2" t="s">
        <v>1711</v>
      </c>
      <c r="S6" s="2" t="s">
        <v>1632</v>
      </c>
      <c r="T6" s="2" t="s">
        <v>1750</v>
      </c>
      <c r="U6" s="5">
        <v>1</v>
      </c>
      <c r="V6" s="5">
        <v>2433.7114999999999</v>
      </c>
      <c r="W6" s="5">
        <v>2433.71155</v>
      </c>
      <c r="X6" s="6">
        <v>0</v>
      </c>
      <c r="Y6" s="6">
        <v>9.9021000000000005E-3</v>
      </c>
      <c r="Z6" s="6">
        <v>1.2692000000000001E-3</v>
      </c>
      <c r="AA6" s="2" t="s">
        <v>3</v>
      </c>
      <c r="AB6" s="46" t="s">
        <v>4</v>
      </c>
      <c r="AC6" s="46" t="s">
        <v>1</v>
      </c>
    </row>
    <row r="7" spans="1:29" x14ac:dyDescent="0.2">
      <c r="A7" s="2" t="s">
        <v>78</v>
      </c>
      <c r="B7" s="2" t="s">
        <v>78</v>
      </c>
      <c r="C7" s="2" t="s">
        <v>1751</v>
      </c>
      <c r="D7" s="2" t="s">
        <v>1752</v>
      </c>
      <c r="E7" s="2" t="s">
        <v>1740</v>
      </c>
      <c r="F7" s="2" t="s">
        <v>1753</v>
      </c>
      <c r="G7" s="9">
        <v>800076812</v>
      </c>
      <c r="H7" s="2" t="s">
        <v>1726</v>
      </c>
      <c r="I7" s="2" t="s">
        <v>1754</v>
      </c>
      <c r="J7" s="2" t="s">
        <v>1755</v>
      </c>
      <c r="K7" s="2" t="s">
        <v>82</v>
      </c>
      <c r="L7" s="2" t="s">
        <v>82</v>
      </c>
      <c r="M7" s="2" t="s">
        <v>82</v>
      </c>
      <c r="N7" s="2" t="s">
        <v>82</v>
      </c>
      <c r="O7" s="2" t="s">
        <v>83</v>
      </c>
      <c r="P7" s="2" t="s">
        <v>1756</v>
      </c>
      <c r="Q7" s="2" t="s">
        <v>86</v>
      </c>
      <c r="R7" s="2" t="s">
        <v>1711</v>
      </c>
      <c r="S7" s="2" t="s">
        <v>1632</v>
      </c>
      <c r="T7" s="2" t="s">
        <v>1757</v>
      </c>
      <c r="U7" s="5">
        <v>1</v>
      </c>
      <c r="V7" s="5">
        <v>5557.3415999999997</v>
      </c>
      <c r="W7" s="5">
        <v>5557.3415999999997</v>
      </c>
      <c r="X7" s="6">
        <v>0</v>
      </c>
      <c r="Y7" s="6">
        <v>2.26114E-2</v>
      </c>
      <c r="Z7" s="6">
        <v>2.8981000000000002E-3</v>
      </c>
      <c r="AA7" s="2" t="s">
        <v>3</v>
      </c>
      <c r="AB7" s="46" t="s">
        <v>4</v>
      </c>
      <c r="AC7" s="46" t="s">
        <v>1</v>
      </c>
    </row>
    <row r="8" spans="1:29" x14ac:dyDescent="0.2">
      <c r="A8" s="2" t="s">
        <v>78</v>
      </c>
      <c r="B8" s="2" t="s">
        <v>78</v>
      </c>
      <c r="C8" s="2" t="s">
        <v>1758</v>
      </c>
      <c r="D8" s="2" t="s">
        <v>1759</v>
      </c>
      <c r="E8" s="2" t="s">
        <v>195</v>
      </c>
      <c r="F8" s="2" t="s">
        <v>1760</v>
      </c>
      <c r="G8" s="9">
        <v>800081549</v>
      </c>
      <c r="H8" s="2" t="s">
        <v>1726</v>
      </c>
      <c r="I8" s="2" t="s">
        <v>1735</v>
      </c>
      <c r="J8" s="2" t="s">
        <v>1139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83</v>
      </c>
      <c r="P8" s="2" t="s">
        <v>1761</v>
      </c>
      <c r="Q8" s="2" t="s">
        <v>93</v>
      </c>
      <c r="R8" s="2" t="s">
        <v>1711</v>
      </c>
      <c r="S8" s="2" t="s">
        <v>1632</v>
      </c>
      <c r="T8" s="2" t="s">
        <v>1762</v>
      </c>
      <c r="U8" s="5">
        <v>3.681</v>
      </c>
      <c r="V8" s="5">
        <v>1208.0002999999999</v>
      </c>
      <c r="W8" s="5">
        <v>4446.6493600000003</v>
      </c>
      <c r="X8" s="6">
        <v>0</v>
      </c>
      <c r="Y8" s="6">
        <v>1.8092299999999999E-2</v>
      </c>
      <c r="Z8" s="6">
        <v>2.3189E-3</v>
      </c>
      <c r="AA8" s="2" t="s">
        <v>3</v>
      </c>
      <c r="AB8" s="46" t="s">
        <v>4</v>
      </c>
      <c r="AC8" s="46" t="s">
        <v>1</v>
      </c>
    </row>
    <row r="9" spans="1:29" x14ac:dyDescent="0.2">
      <c r="A9" s="2" t="s">
        <v>78</v>
      </c>
      <c r="B9" s="2" t="s">
        <v>78</v>
      </c>
      <c r="C9" s="2" t="s">
        <v>1751</v>
      </c>
      <c r="D9" s="2" t="s">
        <v>1752</v>
      </c>
      <c r="E9" s="2" t="s">
        <v>1740</v>
      </c>
      <c r="F9" s="2" t="s">
        <v>1763</v>
      </c>
      <c r="G9" s="9">
        <v>800075004</v>
      </c>
      <c r="H9" s="2" t="s">
        <v>1726</v>
      </c>
      <c r="I9" s="2" t="s">
        <v>1754</v>
      </c>
      <c r="J9" s="2" t="s">
        <v>1755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83</v>
      </c>
      <c r="P9" s="2" t="s">
        <v>1764</v>
      </c>
      <c r="Q9" s="2" t="s">
        <v>86</v>
      </c>
      <c r="R9" s="2" t="s">
        <v>1711</v>
      </c>
      <c r="S9" s="2" t="s">
        <v>1632</v>
      </c>
      <c r="T9" s="2" t="s">
        <v>1757</v>
      </c>
      <c r="U9" s="5">
        <v>1</v>
      </c>
      <c r="V9" s="5">
        <v>5113.9592000000002</v>
      </c>
      <c r="W9" s="5">
        <v>5113.9592000000002</v>
      </c>
      <c r="X9" s="6">
        <v>7.3590000000000001E-3</v>
      </c>
      <c r="Y9" s="6">
        <v>2.08074E-2</v>
      </c>
      <c r="Z9" s="6">
        <v>2.6668999999999998E-3</v>
      </c>
      <c r="AA9" s="2" t="s">
        <v>3</v>
      </c>
      <c r="AB9" s="46" t="s">
        <v>4</v>
      </c>
      <c r="AC9" s="46" t="s">
        <v>1</v>
      </c>
    </row>
    <row r="10" spans="1:29" x14ac:dyDescent="0.2">
      <c r="A10" s="2" t="s">
        <v>78</v>
      </c>
      <c r="B10" s="2" t="s">
        <v>78</v>
      </c>
      <c r="C10" s="2" t="s">
        <v>1765</v>
      </c>
      <c r="D10" s="2" t="s">
        <v>1766</v>
      </c>
      <c r="E10" s="2" t="s">
        <v>1740</v>
      </c>
      <c r="F10" s="2" t="s">
        <v>1767</v>
      </c>
      <c r="G10" s="9">
        <v>800082422</v>
      </c>
      <c r="H10" s="2" t="s">
        <v>1726</v>
      </c>
      <c r="I10" s="2" t="s">
        <v>1735</v>
      </c>
      <c r="J10" s="2" t="s">
        <v>1768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83</v>
      </c>
      <c r="P10" s="2" t="s">
        <v>1769</v>
      </c>
      <c r="Q10" s="2" t="s">
        <v>86</v>
      </c>
      <c r="R10" s="2" t="s">
        <v>1711</v>
      </c>
      <c r="S10" s="2" t="s">
        <v>1632</v>
      </c>
      <c r="T10" s="2" t="s">
        <v>1757</v>
      </c>
      <c r="U10" s="5">
        <v>1</v>
      </c>
      <c r="V10" s="5">
        <v>3157.1518000000001</v>
      </c>
      <c r="W10" s="5">
        <v>3157.1518299999998</v>
      </c>
      <c r="X10" s="6">
        <v>0</v>
      </c>
      <c r="Y10" s="6">
        <v>1.2845599999999999E-2</v>
      </c>
      <c r="Z10" s="6">
        <v>1.6464000000000001E-3</v>
      </c>
      <c r="AA10" s="2" t="s">
        <v>3</v>
      </c>
      <c r="AB10" s="46" t="s">
        <v>4</v>
      </c>
      <c r="AC10" s="46" t="s">
        <v>1</v>
      </c>
    </row>
    <row r="11" spans="1:29" x14ac:dyDescent="0.2">
      <c r="A11" s="2" t="s">
        <v>78</v>
      </c>
      <c r="B11" s="2" t="s">
        <v>78</v>
      </c>
      <c r="C11" s="19" t="s">
        <v>2181</v>
      </c>
      <c r="D11" s="21">
        <v>516448081</v>
      </c>
      <c r="E11" s="19" t="s">
        <v>195</v>
      </c>
      <c r="F11" s="2" t="s">
        <v>1770</v>
      </c>
      <c r="G11" s="9">
        <v>800082414</v>
      </c>
      <c r="H11" s="2" t="s">
        <v>1726</v>
      </c>
      <c r="I11" s="2" t="s">
        <v>1735</v>
      </c>
      <c r="J11" s="2" t="s">
        <v>1139</v>
      </c>
      <c r="K11" s="2" t="s">
        <v>82</v>
      </c>
      <c r="L11" s="19" t="s">
        <v>82</v>
      </c>
      <c r="M11" s="19" t="s">
        <v>82</v>
      </c>
      <c r="N11" s="2" t="s">
        <v>82</v>
      </c>
      <c r="O11" s="2" t="s">
        <v>83</v>
      </c>
      <c r="P11" s="2" t="s">
        <v>1771</v>
      </c>
      <c r="Q11" s="2" t="s">
        <v>93</v>
      </c>
      <c r="R11" s="2" t="s">
        <v>1711</v>
      </c>
      <c r="S11" s="2" t="s">
        <v>1632</v>
      </c>
      <c r="T11" s="2" t="s">
        <v>1757</v>
      </c>
      <c r="U11" s="5">
        <v>3.681</v>
      </c>
      <c r="V11" s="5">
        <v>396.9708</v>
      </c>
      <c r="W11" s="5">
        <v>1461.2497699999999</v>
      </c>
      <c r="X11" s="6">
        <v>0</v>
      </c>
      <c r="Y11" s="6">
        <v>5.9454E-3</v>
      </c>
      <c r="Z11" s="6">
        <v>7.6200000000000009E-4</v>
      </c>
      <c r="AA11" s="2" t="s">
        <v>3</v>
      </c>
      <c r="AB11" s="46" t="s">
        <v>4</v>
      </c>
      <c r="AC11" s="46" t="s">
        <v>1</v>
      </c>
    </row>
    <row r="12" spans="1:29" x14ac:dyDescent="0.2">
      <c r="A12" s="2" t="s">
        <v>78</v>
      </c>
      <c r="B12" s="2" t="s">
        <v>78</v>
      </c>
      <c r="C12" s="2" t="s">
        <v>1772</v>
      </c>
      <c r="D12" s="2" t="s">
        <v>1773</v>
      </c>
      <c r="E12" s="2" t="s">
        <v>195</v>
      </c>
      <c r="F12" s="2" t="s">
        <v>1774</v>
      </c>
      <c r="G12" s="9">
        <v>800082398</v>
      </c>
      <c r="H12" s="2" t="s">
        <v>1726</v>
      </c>
      <c r="I12" s="2" t="s">
        <v>1735</v>
      </c>
      <c r="J12" s="2" t="s">
        <v>1139</v>
      </c>
      <c r="K12" s="2" t="s">
        <v>82</v>
      </c>
      <c r="L12" s="2" t="s">
        <v>82</v>
      </c>
      <c r="M12" s="2" t="s">
        <v>1372</v>
      </c>
      <c r="N12" s="2" t="s">
        <v>82</v>
      </c>
      <c r="O12" s="2" t="s">
        <v>83</v>
      </c>
      <c r="P12" s="2" t="s">
        <v>1775</v>
      </c>
      <c r="Q12" s="2" t="s">
        <v>86</v>
      </c>
      <c r="R12" s="2" t="s">
        <v>1711</v>
      </c>
      <c r="S12" s="2" t="s">
        <v>1632</v>
      </c>
      <c r="T12" s="2" t="s">
        <v>1757</v>
      </c>
      <c r="U12" s="5">
        <v>1</v>
      </c>
      <c r="V12" s="5">
        <v>4452.3279000000002</v>
      </c>
      <c r="W12" s="5">
        <v>4452.3279599999996</v>
      </c>
      <c r="X12" s="6">
        <v>0</v>
      </c>
      <c r="Y12" s="6">
        <v>1.81154E-2</v>
      </c>
      <c r="Z12" s="6">
        <v>2.3218000000000002E-3</v>
      </c>
      <c r="AA12" s="2" t="s">
        <v>3</v>
      </c>
      <c r="AB12" s="46" t="s">
        <v>4</v>
      </c>
      <c r="AC12" s="46" t="s">
        <v>1</v>
      </c>
    </row>
    <row r="13" spans="1:29" x14ac:dyDescent="0.2">
      <c r="A13" s="2" t="s">
        <v>78</v>
      </c>
      <c r="B13" s="2" t="s">
        <v>78</v>
      </c>
      <c r="C13" s="2" t="s">
        <v>1776</v>
      </c>
      <c r="D13" s="2" t="s">
        <v>1777</v>
      </c>
      <c r="E13" s="2" t="s">
        <v>195</v>
      </c>
      <c r="F13" s="2" t="s">
        <v>1778</v>
      </c>
      <c r="G13" s="9">
        <v>800080269</v>
      </c>
      <c r="H13" s="2" t="s">
        <v>1726</v>
      </c>
      <c r="I13" s="2" t="s">
        <v>1754</v>
      </c>
      <c r="J13" s="2" t="s">
        <v>1779</v>
      </c>
      <c r="K13" s="2" t="s">
        <v>82</v>
      </c>
      <c r="L13" s="2" t="s">
        <v>82</v>
      </c>
      <c r="M13" s="2" t="s">
        <v>82</v>
      </c>
      <c r="N13" s="2" t="s">
        <v>82</v>
      </c>
      <c r="O13" s="2" t="s">
        <v>83</v>
      </c>
      <c r="P13" s="2" t="s">
        <v>1780</v>
      </c>
      <c r="Q13" s="2" t="s">
        <v>86</v>
      </c>
      <c r="R13" s="2" t="s">
        <v>1711</v>
      </c>
      <c r="S13" s="2" t="s">
        <v>1632</v>
      </c>
      <c r="T13" s="2" t="s">
        <v>1781</v>
      </c>
      <c r="U13" s="5">
        <v>1</v>
      </c>
      <c r="V13" s="5">
        <v>7364.7044999999998</v>
      </c>
      <c r="W13" s="5">
        <v>7364.7044999999998</v>
      </c>
      <c r="X13" s="6">
        <v>0.13763600000000001</v>
      </c>
      <c r="Y13" s="6">
        <v>2.9965099999999998E-2</v>
      </c>
      <c r="Z13" s="6">
        <v>3.8406E-3</v>
      </c>
      <c r="AA13" s="2" t="s">
        <v>3</v>
      </c>
      <c r="AB13" s="46" t="s">
        <v>4</v>
      </c>
      <c r="AC13" s="46" t="s">
        <v>1</v>
      </c>
    </row>
    <row r="14" spans="1:29" x14ac:dyDescent="0.2">
      <c r="A14" s="2" t="s">
        <v>78</v>
      </c>
      <c r="B14" s="2" t="s">
        <v>78</v>
      </c>
      <c r="C14" s="2" t="s">
        <v>1782</v>
      </c>
      <c r="D14" s="2" t="s">
        <v>1783</v>
      </c>
      <c r="E14" s="2" t="s">
        <v>1740</v>
      </c>
      <c r="F14" s="2" t="s">
        <v>1784</v>
      </c>
      <c r="G14" s="9">
        <v>800082836</v>
      </c>
      <c r="H14" s="2" t="s">
        <v>1726</v>
      </c>
      <c r="I14" s="2" t="s">
        <v>1735</v>
      </c>
      <c r="J14" s="2" t="s">
        <v>1768</v>
      </c>
      <c r="K14" s="2" t="s">
        <v>82</v>
      </c>
      <c r="L14" s="2" t="s">
        <v>1728</v>
      </c>
      <c r="M14" s="2" t="s">
        <v>82</v>
      </c>
      <c r="N14" s="2" t="s">
        <v>82</v>
      </c>
      <c r="O14" s="2" t="s">
        <v>83</v>
      </c>
      <c r="P14" s="2" t="s">
        <v>1785</v>
      </c>
      <c r="Q14" s="2" t="s">
        <v>93</v>
      </c>
      <c r="R14" s="2" t="s">
        <v>1711</v>
      </c>
      <c r="S14" s="2" t="s">
        <v>1632</v>
      </c>
      <c r="T14" s="2" t="s">
        <v>1633</v>
      </c>
      <c r="U14" s="5">
        <v>3.681</v>
      </c>
      <c r="V14" s="5">
        <v>162.48490000000001</v>
      </c>
      <c r="W14" s="5">
        <v>598.10720000000003</v>
      </c>
      <c r="X14" s="6">
        <v>0</v>
      </c>
      <c r="Y14" s="6">
        <v>2.4334999999999999E-3</v>
      </c>
      <c r="Z14" s="6">
        <v>3.1189999999999999E-4</v>
      </c>
      <c r="AA14" s="2" t="s">
        <v>3</v>
      </c>
      <c r="AB14" s="46" t="s">
        <v>4</v>
      </c>
      <c r="AC14" s="46" t="s">
        <v>1</v>
      </c>
    </row>
    <row r="15" spans="1:29" x14ac:dyDescent="0.2">
      <c r="A15" s="2" t="s">
        <v>78</v>
      </c>
      <c r="B15" s="2" t="s">
        <v>78</v>
      </c>
      <c r="C15" s="2" t="s">
        <v>1786</v>
      </c>
      <c r="D15" s="2" t="s">
        <v>1787</v>
      </c>
      <c r="E15" s="2" t="s">
        <v>195</v>
      </c>
      <c r="F15" s="2" t="s">
        <v>1788</v>
      </c>
      <c r="G15" s="9">
        <v>800082828</v>
      </c>
      <c r="H15" s="2" t="s">
        <v>1726</v>
      </c>
      <c r="I15" s="2" t="s">
        <v>1735</v>
      </c>
      <c r="J15" s="2" t="s">
        <v>1755</v>
      </c>
      <c r="K15" s="2" t="s">
        <v>82</v>
      </c>
      <c r="L15" s="2" t="s">
        <v>1728</v>
      </c>
      <c r="M15" s="2" t="s">
        <v>82</v>
      </c>
      <c r="N15" s="2" t="s">
        <v>82</v>
      </c>
      <c r="O15" s="2" t="s">
        <v>83</v>
      </c>
      <c r="P15" s="2" t="s">
        <v>1789</v>
      </c>
      <c r="Q15" s="2" t="s">
        <v>86</v>
      </c>
      <c r="R15" s="2" t="s">
        <v>1711</v>
      </c>
      <c r="S15" s="2" t="s">
        <v>1632</v>
      </c>
      <c r="T15" s="2" t="s">
        <v>1790</v>
      </c>
      <c r="U15" s="5">
        <v>1</v>
      </c>
      <c r="V15" s="5">
        <v>903.70029999999997</v>
      </c>
      <c r="W15" s="5">
        <v>903.70030999999994</v>
      </c>
      <c r="X15" s="6">
        <v>0</v>
      </c>
      <c r="Y15" s="6">
        <v>3.6769000000000003E-3</v>
      </c>
      <c r="Z15" s="6">
        <v>4.7129999999999996E-4</v>
      </c>
      <c r="AA15" s="2" t="s">
        <v>3</v>
      </c>
      <c r="AB15" s="46" t="s">
        <v>4</v>
      </c>
      <c r="AC15" s="46" t="s">
        <v>1</v>
      </c>
    </row>
    <row r="16" spans="1:29" x14ac:dyDescent="0.2">
      <c r="A16" s="2" t="s">
        <v>78</v>
      </c>
      <c r="B16" s="2" t="s">
        <v>78</v>
      </c>
      <c r="C16" s="2" t="s">
        <v>1791</v>
      </c>
      <c r="D16" s="2" t="s">
        <v>1792</v>
      </c>
      <c r="E16" s="2" t="s">
        <v>1733</v>
      </c>
      <c r="F16" s="2" t="s">
        <v>1793</v>
      </c>
      <c r="G16" s="9">
        <v>800082745</v>
      </c>
      <c r="H16" s="2" t="s">
        <v>1726</v>
      </c>
      <c r="I16" s="2" t="s">
        <v>1735</v>
      </c>
      <c r="J16" s="2" t="s">
        <v>1736</v>
      </c>
      <c r="K16" s="2" t="s">
        <v>82</v>
      </c>
      <c r="L16" s="2" t="s">
        <v>1728</v>
      </c>
      <c r="M16" s="2" t="s">
        <v>1372</v>
      </c>
      <c r="N16" s="2" t="s">
        <v>82</v>
      </c>
      <c r="O16" s="2" t="s">
        <v>83</v>
      </c>
      <c r="P16" s="2" t="s">
        <v>1794</v>
      </c>
      <c r="Q16" s="2" t="s">
        <v>86</v>
      </c>
      <c r="R16" s="2" t="s">
        <v>1711</v>
      </c>
      <c r="S16" s="2" t="s">
        <v>1632</v>
      </c>
      <c r="T16" s="2" t="s">
        <v>1757</v>
      </c>
      <c r="U16" s="5">
        <v>1</v>
      </c>
      <c r="V16" s="5">
        <v>1631.9369999999999</v>
      </c>
      <c r="W16" s="5">
        <v>1631.9369999999999</v>
      </c>
      <c r="X16" s="6">
        <v>0</v>
      </c>
      <c r="Y16" s="6">
        <v>6.6398999999999998E-3</v>
      </c>
      <c r="Z16" s="6">
        <v>8.5099999999999998E-4</v>
      </c>
      <c r="AA16" s="2" t="s">
        <v>3</v>
      </c>
      <c r="AB16" s="46" t="s">
        <v>4</v>
      </c>
      <c r="AC16" s="46" t="s">
        <v>1</v>
      </c>
    </row>
    <row r="17" spans="1:29" x14ac:dyDescent="0.2">
      <c r="A17" s="2" t="s">
        <v>78</v>
      </c>
      <c r="B17" s="2" t="s">
        <v>78</v>
      </c>
      <c r="C17" s="2" t="s">
        <v>1795</v>
      </c>
      <c r="D17" s="2" t="s">
        <v>1796</v>
      </c>
      <c r="E17" s="2" t="s">
        <v>195</v>
      </c>
      <c r="F17" s="2" t="s">
        <v>1797</v>
      </c>
      <c r="G17" s="9">
        <v>800010090</v>
      </c>
      <c r="H17" s="2" t="s">
        <v>1726</v>
      </c>
      <c r="I17" s="2" t="s">
        <v>1727</v>
      </c>
      <c r="J17" s="2" t="s">
        <v>1139</v>
      </c>
      <c r="K17" s="2" t="s">
        <v>82</v>
      </c>
      <c r="L17" s="2" t="s">
        <v>82</v>
      </c>
      <c r="M17" s="2" t="s">
        <v>82</v>
      </c>
      <c r="N17" s="2" t="s">
        <v>82</v>
      </c>
      <c r="O17" s="2" t="s">
        <v>83</v>
      </c>
      <c r="P17" s="2" t="s">
        <v>1798</v>
      </c>
      <c r="Q17" s="2" t="s">
        <v>86</v>
      </c>
      <c r="R17" s="2" t="s">
        <v>1711</v>
      </c>
      <c r="S17" s="2" t="s">
        <v>1632</v>
      </c>
      <c r="T17" s="2" t="s">
        <v>1799</v>
      </c>
      <c r="U17" s="5">
        <v>1</v>
      </c>
      <c r="V17" s="5">
        <v>14920.9805</v>
      </c>
      <c r="W17" s="5">
        <v>14920.98055</v>
      </c>
      <c r="X17" s="6">
        <v>0</v>
      </c>
      <c r="Y17" s="6">
        <v>6.0709600000000002E-2</v>
      </c>
      <c r="Z17" s="6">
        <v>7.7811E-3</v>
      </c>
      <c r="AA17" s="2" t="s">
        <v>3</v>
      </c>
      <c r="AB17" s="46" t="s">
        <v>4</v>
      </c>
      <c r="AC17" s="46" t="s">
        <v>1</v>
      </c>
    </row>
    <row r="18" spans="1:29" x14ac:dyDescent="0.2">
      <c r="A18" s="2" t="s">
        <v>78</v>
      </c>
      <c r="B18" s="2" t="s">
        <v>78</v>
      </c>
      <c r="C18" s="2" t="s">
        <v>1800</v>
      </c>
      <c r="D18" s="2" t="s">
        <v>1801</v>
      </c>
      <c r="E18" s="2" t="s">
        <v>1733</v>
      </c>
      <c r="F18" s="2" t="s">
        <v>1802</v>
      </c>
      <c r="G18" s="9">
        <v>800077919</v>
      </c>
      <c r="H18" s="2" t="s">
        <v>1726</v>
      </c>
      <c r="I18" s="2" t="s">
        <v>1735</v>
      </c>
      <c r="J18" s="2" t="s">
        <v>1803</v>
      </c>
      <c r="K18" s="2" t="s">
        <v>159</v>
      </c>
      <c r="L18" s="2" t="s">
        <v>1728</v>
      </c>
      <c r="M18" s="2" t="s">
        <v>1372</v>
      </c>
      <c r="N18" s="2" t="s">
        <v>160</v>
      </c>
      <c r="O18" s="2" t="s">
        <v>83</v>
      </c>
      <c r="P18" s="2" t="s">
        <v>1804</v>
      </c>
      <c r="Q18" s="2" t="s">
        <v>93</v>
      </c>
      <c r="R18" s="2" t="s">
        <v>1711</v>
      </c>
      <c r="S18" s="2" t="s">
        <v>1632</v>
      </c>
      <c r="T18" s="2" t="s">
        <v>1633</v>
      </c>
      <c r="U18" s="5">
        <v>3.681</v>
      </c>
      <c r="V18" s="5">
        <v>1741.1349</v>
      </c>
      <c r="W18" s="5">
        <v>6409.1179199999997</v>
      </c>
      <c r="X18" s="6">
        <v>0</v>
      </c>
      <c r="Y18" s="6">
        <v>2.6076999999999999E-2</v>
      </c>
      <c r="Z18" s="6">
        <v>3.3423000000000003E-3</v>
      </c>
      <c r="AA18" s="2" t="s">
        <v>3</v>
      </c>
      <c r="AB18" s="46" t="s">
        <v>4</v>
      </c>
      <c r="AC18" s="46" t="s">
        <v>1</v>
      </c>
    </row>
    <row r="19" spans="1:29" x14ac:dyDescent="0.2">
      <c r="A19" s="2" t="s">
        <v>78</v>
      </c>
      <c r="B19" s="2" t="s">
        <v>78</v>
      </c>
      <c r="C19" s="2" t="s">
        <v>1805</v>
      </c>
      <c r="D19" s="2" t="s">
        <v>1806</v>
      </c>
      <c r="E19" s="2" t="s">
        <v>195</v>
      </c>
      <c r="F19" s="2" t="s">
        <v>1807</v>
      </c>
      <c r="G19" s="9">
        <v>800077943</v>
      </c>
      <c r="H19" s="2" t="s">
        <v>1726</v>
      </c>
      <c r="I19" s="2" t="s">
        <v>1735</v>
      </c>
      <c r="J19" s="2" t="s">
        <v>1808</v>
      </c>
      <c r="K19" s="2" t="s">
        <v>159</v>
      </c>
      <c r="L19" s="2" t="s">
        <v>1728</v>
      </c>
      <c r="M19" s="2" t="s">
        <v>82</v>
      </c>
      <c r="N19" s="2" t="s">
        <v>82</v>
      </c>
      <c r="O19" s="2" t="s">
        <v>83</v>
      </c>
      <c r="P19" s="2" t="s">
        <v>1809</v>
      </c>
      <c r="Q19" s="2" t="s">
        <v>93</v>
      </c>
      <c r="R19" s="2" t="s">
        <v>1711</v>
      </c>
      <c r="S19" s="2" t="s">
        <v>1632</v>
      </c>
      <c r="T19" s="2" t="s">
        <v>1810</v>
      </c>
      <c r="U19" s="5">
        <v>3.681</v>
      </c>
      <c r="V19" s="5">
        <v>886.14670000000001</v>
      </c>
      <c r="W19" s="5">
        <v>3261.9061799999999</v>
      </c>
      <c r="X19" s="6">
        <v>0</v>
      </c>
      <c r="Y19" s="6">
        <v>1.3271900000000001E-2</v>
      </c>
      <c r="Z19" s="6">
        <v>1.701E-3</v>
      </c>
      <c r="AA19" s="2" t="s">
        <v>3</v>
      </c>
      <c r="AB19" s="46" t="s">
        <v>4</v>
      </c>
      <c r="AC19" s="46" t="s">
        <v>1</v>
      </c>
    </row>
    <row r="20" spans="1:29" x14ac:dyDescent="0.2">
      <c r="A20" s="2" t="s">
        <v>78</v>
      </c>
      <c r="B20" s="2" t="s">
        <v>78</v>
      </c>
      <c r="C20" s="2" t="s">
        <v>1800</v>
      </c>
      <c r="D20" s="2" t="s">
        <v>1801</v>
      </c>
      <c r="E20" s="2" t="s">
        <v>1733</v>
      </c>
      <c r="F20" s="2" t="s">
        <v>1811</v>
      </c>
      <c r="G20" s="9">
        <v>800077927</v>
      </c>
      <c r="H20" s="2" t="s">
        <v>1726</v>
      </c>
      <c r="I20" s="2" t="s">
        <v>1735</v>
      </c>
      <c r="J20" s="2" t="s">
        <v>1748</v>
      </c>
      <c r="K20" s="2" t="s">
        <v>159</v>
      </c>
      <c r="L20" s="2" t="s">
        <v>1728</v>
      </c>
      <c r="M20" s="2" t="s">
        <v>1372</v>
      </c>
      <c r="N20" s="2" t="s">
        <v>160</v>
      </c>
      <c r="O20" s="2" t="s">
        <v>83</v>
      </c>
      <c r="P20" s="2" t="s">
        <v>1812</v>
      </c>
      <c r="Q20" s="2" t="s">
        <v>93</v>
      </c>
      <c r="R20" s="2" t="s">
        <v>1711</v>
      </c>
      <c r="S20" s="2" t="s">
        <v>1632</v>
      </c>
      <c r="T20" s="2" t="s">
        <v>1813</v>
      </c>
      <c r="U20" s="5">
        <v>3.681</v>
      </c>
      <c r="V20" s="5">
        <v>821.0847</v>
      </c>
      <c r="W20" s="5">
        <v>3022.4128700000001</v>
      </c>
      <c r="X20" s="6">
        <v>0</v>
      </c>
      <c r="Y20" s="6">
        <v>1.22974E-2</v>
      </c>
      <c r="Z20" s="6">
        <v>1.5762E-3</v>
      </c>
      <c r="AA20" s="2" t="s">
        <v>3</v>
      </c>
      <c r="AB20" s="46" t="s">
        <v>4</v>
      </c>
      <c r="AC20" s="46" t="s">
        <v>1</v>
      </c>
    </row>
    <row r="21" spans="1:29" x14ac:dyDescent="0.2">
      <c r="A21" s="2" t="s">
        <v>78</v>
      </c>
      <c r="B21" s="2" t="s">
        <v>78</v>
      </c>
      <c r="C21" s="2" t="s">
        <v>1814</v>
      </c>
      <c r="D21" s="2" t="s">
        <v>1815</v>
      </c>
      <c r="E21" s="2" t="s">
        <v>1733</v>
      </c>
      <c r="F21" s="2" t="s">
        <v>1816</v>
      </c>
      <c r="G21" s="9">
        <v>800077893</v>
      </c>
      <c r="H21" s="2" t="s">
        <v>1726</v>
      </c>
      <c r="I21" s="2" t="s">
        <v>1735</v>
      </c>
      <c r="J21" s="2" t="s">
        <v>1808</v>
      </c>
      <c r="K21" s="2" t="s">
        <v>159</v>
      </c>
      <c r="L21" s="2" t="s">
        <v>1728</v>
      </c>
      <c r="M21" s="2" t="s">
        <v>160</v>
      </c>
      <c r="N21" s="2" t="s">
        <v>160</v>
      </c>
      <c r="O21" s="2" t="s">
        <v>83</v>
      </c>
      <c r="P21" s="2" t="s">
        <v>1817</v>
      </c>
      <c r="Q21" s="2" t="s">
        <v>93</v>
      </c>
      <c r="R21" s="2" t="s">
        <v>1711</v>
      </c>
      <c r="S21" s="2" t="s">
        <v>1632</v>
      </c>
      <c r="T21" s="2" t="s">
        <v>1818</v>
      </c>
      <c r="U21" s="5">
        <v>3.681</v>
      </c>
      <c r="V21" s="5">
        <v>392.82619999999997</v>
      </c>
      <c r="W21" s="5">
        <v>1445.9933699999999</v>
      </c>
      <c r="X21" s="6">
        <v>0</v>
      </c>
      <c r="Y21" s="6">
        <v>5.8833999999999996E-3</v>
      </c>
      <c r="Z21" s="6">
        <v>7.5410000000000006E-4</v>
      </c>
      <c r="AA21" s="2" t="s">
        <v>3</v>
      </c>
      <c r="AB21" s="46" t="s">
        <v>4</v>
      </c>
      <c r="AC21" s="46" t="s">
        <v>1</v>
      </c>
    </row>
    <row r="22" spans="1:29" x14ac:dyDescent="0.2">
      <c r="A22" s="2" t="s">
        <v>78</v>
      </c>
      <c r="B22" s="2" t="s">
        <v>78</v>
      </c>
      <c r="C22" s="2" t="s">
        <v>1800</v>
      </c>
      <c r="D22" s="2" t="s">
        <v>1801</v>
      </c>
      <c r="E22" s="2" t="s">
        <v>1733</v>
      </c>
      <c r="F22" s="2" t="s">
        <v>1819</v>
      </c>
      <c r="G22" s="9">
        <v>800077851</v>
      </c>
      <c r="H22" s="2" t="s">
        <v>1726</v>
      </c>
      <c r="I22" s="2" t="s">
        <v>1735</v>
      </c>
      <c r="J22" s="2" t="s">
        <v>1808</v>
      </c>
      <c r="K22" s="2" t="s">
        <v>159</v>
      </c>
      <c r="L22" s="2" t="s">
        <v>1728</v>
      </c>
      <c r="M22" s="2" t="s">
        <v>1372</v>
      </c>
      <c r="N22" s="2" t="s">
        <v>1372</v>
      </c>
      <c r="O22" s="2" t="s">
        <v>83</v>
      </c>
      <c r="P22" s="2" t="s">
        <v>1820</v>
      </c>
      <c r="Q22" s="2" t="s">
        <v>93</v>
      </c>
      <c r="R22" s="2" t="s">
        <v>1711</v>
      </c>
      <c r="S22" s="2" t="s">
        <v>1632</v>
      </c>
      <c r="T22" s="2" t="s">
        <v>1750</v>
      </c>
      <c r="U22" s="5">
        <v>3.681</v>
      </c>
      <c r="V22" s="5">
        <v>895.2269</v>
      </c>
      <c r="W22" s="5">
        <v>3295.3304199999998</v>
      </c>
      <c r="X22" s="6">
        <v>0</v>
      </c>
      <c r="Y22" s="6">
        <v>1.3407800000000001E-2</v>
      </c>
      <c r="Z22" s="6">
        <v>1.7185E-3</v>
      </c>
      <c r="AA22" s="2" t="s">
        <v>3</v>
      </c>
      <c r="AB22" s="46" t="s">
        <v>4</v>
      </c>
      <c r="AC22" s="46" t="s">
        <v>1</v>
      </c>
    </row>
    <row r="23" spans="1:29" x14ac:dyDescent="0.2">
      <c r="A23" s="2" t="s">
        <v>78</v>
      </c>
      <c r="B23" s="2" t="s">
        <v>78</v>
      </c>
      <c r="C23" s="2" t="s">
        <v>1821</v>
      </c>
      <c r="D23" s="2" t="s">
        <v>1822</v>
      </c>
      <c r="E23" s="2" t="s">
        <v>1823</v>
      </c>
      <c r="F23" s="2" t="s">
        <v>1824</v>
      </c>
      <c r="G23" s="9">
        <v>800078016</v>
      </c>
      <c r="H23" s="2" t="s">
        <v>1726</v>
      </c>
      <c r="I23" s="2" t="s">
        <v>1735</v>
      </c>
      <c r="J23" s="2" t="s">
        <v>1825</v>
      </c>
      <c r="K23" s="2" t="s">
        <v>159</v>
      </c>
      <c r="L23" s="2" t="s">
        <v>857</v>
      </c>
      <c r="M23" s="2" t="s">
        <v>857</v>
      </c>
      <c r="N23" s="2" t="s">
        <v>160</v>
      </c>
      <c r="O23" s="2" t="s">
        <v>83</v>
      </c>
      <c r="P23" s="2" t="s">
        <v>1826</v>
      </c>
      <c r="Q23" s="2" t="s">
        <v>93</v>
      </c>
      <c r="R23" s="2" t="s">
        <v>1711</v>
      </c>
      <c r="S23" s="2" t="s">
        <v>1632</v>
      </c>
      <c r="T23" s="2" t="s">
        <v>1744</v>
      </c>
      <c r="U23" s="5">
        <v>3.681</v>
      </c>
      <c r="V23" s="5">
        <v>657.9085</v>
      </c>
      <c r="W23" s="5">
        <v>2421.7614400000002</v>
      </c>
      <c r="X23" s="6">
        <v>0</v>
      </c>
      <c r="Y23" s="6">
        <v>9.8534999999999994E-3</v>
      </c>
      <c r="Z23" s="6">
        <v>1.2629000000000002E-3</v>
      </c>
      <c r="AA23" s="2" t="s">
        <v>3</v>
      </c>
      <c r="AB23" s="46" t="s">
        <v>4</v>
      </c>
      <c r="AC23" s="46" t="s">
        <v>1</v>
      </c>
    </row>
    <row r="24" spans="1:29" x14ac:dyDescent="0.2">
      <c r="A24" s="2" t="s">
        <v>78</v>
      </c>
      <c r="B24" s="2" t="s">
        <v>78</v>
      </c>
      <c r="C24" s="2" t="s">
        <v>1827</v>
      </c>
      <c r="D24" s="2" t="s">
        <v>1828</v>
      </c>
      <c r="E24" s="2" t="s">
        <v>1733</v>
      </c>
      <c r="F24" s="2" t="s">
        <v>1829</v>
      </c>
      <c r="G24" s="9">
        <v>800078206</v>
      </c>
      <c r="H24" s="2" t="s">
        <v>1726</v>
      </c>
      <c r="I24" s="2" t="s">
        <v>1735</v>
      </c>
      <c r="J24" s="2" t="s">
        <v>1808</v>
      </c>
      <c r="K24" s="2" t="s">
        <v>159</v>
      </c>
      <c r="L24" s="2" t="s">
        <v>1830</v>
      </c>
      <c r="M24" s="2" t="s">
        <v>857</v>
      </c>
      <c r="N24" s="2" t="s">
        <v>160</v>
      </c>
      <c r="O24" s="2" t="s">
        <v>83</v>
      </c>
      <c r="P24" s="2" t="s">
        <v>1831</v>
      </c>
      <c r="Q24" s="2" t="s">
        <v>93</v>
      </c>
      <c r="R24" s="2" t="s">
        <v>1711</v>
      </c>
      <c r="S24" s="2" t="s">
        <v>1632</v>
      </c>
      <c r="T24" s="2" t="s">
        <v>1832</v>
      </c>
      <c r="U24" s="5">
        <v>3.681</v>
      </c>
      <c r="V24" s="5">
        <v>2429.2406999999998</v>
      </c>
      <c r="W24" s="5">
        <v>8942.0350199999993</v>
      </c>
      <c r="X24" s="6">
        <v>0</v>
      </c>
      <c r="Y24" s="6">
        <v>3.63828E-2</v>
      </c>
      <c r="Z24" s="6">
        <v>4.6632000000000002E-3</v>
      </c>
      <c r="AA24" s="2" t="s">
        <v>3</v>
      </c>
      <c r="AB24" s="46" t="s">
        <v>4</v>
      </c>
      <c r="AC24" s="46" t="s">
        <v>1</v>
      </c>
    </row>
    <row r="25" spans="1:29" x14ac:dyDescent="0.2">
      <c r="A25" s="2" t="s">
        <v>78</v>
      </c>
      <c r="B25" s="2" t="s">
        <v>78</v>
      </c>
      <c r="C25" s="2" t="s">
        <v>1833</v>
      </c>
      <c r="D25" s="2" t="s">
        <v>1834</v>
      </c>
      <c r="E25" s="2" t="s">
        <v>1823</v>
      </c>
      <c r="F25" s="2" t="s">
        <v>1835</v>
      </c>
      <c r="G25" s="9">
        <v>800077950</v>
      </c>
      <c r="H25" s="2" t="s">
        <v>1726</v>
      </c>
      <c r="I25" s="2" t="s">
        <v>1735</v>
      </c>
      <c r="J25" s="2" t="s">
        <v>1836</v>
      </c>
      <c r="K25" s="2" t="s">
        <v>159</v>
      </c>
      <c r="L25" s="2" t="s">
        <v>160</v>
      </c>
      <c r="M25" s="2" t="s">
        <v>1372</v>
      </c>
      <c r="N25" s="2" t="s">
        <v>160</v>
      </c>
      <c r="O25" s="2" t="s">
        <v>83</v>
      </c>
      <c r="P25" s="2" t="s">
        <v>1837</v>
      </c>
      <c r="Q25" s="2" t="s">
        <v>93</v>
      </c>
      <c r="R25" s="2" t="s">
        <v>1711</v>
      </c>
      <c r="S25" s="2" t="s">
        <v>1632</v>
      </c>
      <c r="T25" s="2" t="s">
        <v>1633</v>
      </c>
      <c r="U25" s="5">
        <v>3.681</v>
      </c>
      <c r="V25" s="5">
        <v>2171.1480000000001</v>
      </c>
      <c r="W25" s="5">
        <v>7991.9961000000003</v>
      </c>
      <c r="X25" s="6">
        <v>0</v>
      </c>
      <c r="Y25" s="6">
        <v>3.2517400000000002E-2</v>
      </c>
      <c r="Z25" s="6">
        <v>4.1676999999999999E-3</v>
      </c>
      <c r="AA25" s="2" t="s">
        <v>3</v>
      </c>
      <c r="AB25" s="46" t="s">
        <v>4</v>
      </c>
      <c r="AC25" s="46" t="s">
        <v>1</v>
      </c>
    </row>
    <row r="26" spans="1:29" x14ac:dyDescent="0.2">
      <c r="A26" s="2" t="s">
        <v>78</v>
      </c>
      <c r="B26" s="2" t="s">
        <v>78</v>
      </c>
      <c r="C26" s="2" t="s">
        <v>1838</v>
      </c>
      <c r="D26" s="2" t="s">
        <v>1839</v>
      </c>
      <c r="E26" s="2" t="s">
        <v>195</v>
      </c>
      <c r="F26" s="2" t="s">
        <v>1840</v>
      </c>
      <c r="G26" s="9">
        <v>800077968</v>
      </c>
      <c r="H26" s="2" t="s">
        <v>1726</v>
      </c>
      <c r="I26" s="2" t="s">
        <v>1735</v>
      </c>
      <c r="J26" s="2" t="s">
        <v>1841</v>
      </c>
      <c r="K26" s="2" t="s">
        <v>159</v>
      </c>
      <c r="L26" s="2" t="s">
        <v>82</v>
      </c>
      <c r="M26" s="2" t="s">
        <v>160</v>
      </c>
      <c r="N26" s="2" t="s">
        <v>160</v>
      </c>
      <c r="O26" s="2" t="s">
        <v>83</v>
      </c>
      <c r="P26" s="2" t="s">
        <v>1842</v>
      </c>
      <c r="Q26" s="2" t="s">
        <v>93</v>
      </c>
      <c r="R26" s="2" t="s">
        <v>1711</v>
      </c>
      <c r="S26" s="2" t="s">
        <v>1632</v>
      </c>
      <c r="T26" s="2" t="s">
        <v>1843</v>
      </c>
      <c r="U26" s="5">
        <v>3.681</v>
      </c>
      <c r="V26" s="5">
        <v>641.69989999999996</v>
      </c>
      <c r="W26" s="5">
        <v>2362.0976799999999</v>
      </c>
      <c r="X26" s="6">
        <v>0</v>
      </c>
      <c r="Y26" s="6">
        <v>9.6108000000000009E-3</v>
      </c>
      <c r="Z26" s="6">
        <v>1.2317999999999999E-3</v>
      </c>
      <c r="AA26" s="2" t="s">
        <v>3</v>
      </c>
      <c r="AB26" s="46" t="s">
        <v>4</v>
      </c>
      <c r="AC26" s="46" t="s">
        <v>1</v>
      </c>
    </row>
    <row r="27" spans="1:29" x14ac:dyDescent="0.2">
      <c r="A27" s="2" t="s">
        <v>78</v>
      </c>
      <c r="B27" s="2" t="s">
        <v>78</v>
      </c>
      <c r="C27" s="2" t="s">
        <v>1800</v>
      </c>
      <c r="D27" s="2" t="s">
        <v>1801</v>
      </c>
      <c r="E27" s="2" t="s">
        <v>1733</v>
      </c>
      <c r="F27" s="2" t="s">
        <v>1844</v>
      </c>
      <c r="G27" s="9">
        <v>800082158</v>
      </c>
      <c r="H27" s="2" t="s">
        <v>1726</v>
      </c>
      <c r="I27" s="2" t="s">
        <v>1727</v>
      </c>
      <c r="J27" s="2" t="s">
        <v>1755</v>
      </c>
      <c r="K27" s="2" t="s">
        <v>159</v>
      </c>
      <c r="L27" s="2" t="s">
        <v>1728</v>
      </c>
      <c r="M27" s="2" t="s">
        <v>160</v>
      </c>
      <c r="N27" s="2" t="s">
        <v>160</v>
      </c>
      <c r="O27" s="2" t="s">
        <v>83</v>
      </c>
      <c r="P27" s="2" t="s">
        <v>1845</v>
      </c>
      <c r="Q27" s="2" t="s">
        <v>93</v>
      </c>
      <c r="R27" s="2" t="s">
        <v>1711</v>
      </c>
      <c r="S27" s="2" t="s">
        <v>1632</v>
      </c>
      <c r="T27" s="2" t="s">
        <v>1846</v>
      </c>
      <c r="U27" s="5">
        <v>3.681</v>
      </c>
      <c r="V27" s="5">
        <v>1531.8647000000001</v>
      </c>
      <c r="W27" s="5">
        <v>5638.7942999999996</v>
      </c>
      <c r="X27" s="6">
        <v>0</v>
      </c>
      <c r="Y27" s="6">
        <v>2.2942799999999999E-2</v>
      </c>
      <c r="Z27" s="6">
        <v>2.9405999999999998E-3</v>
      </c>
      <c r="AA27" s="2" t="s">
        <v>3</v>
      </c>
      <c r="AB27" s="46" t="s">
        <v>4</v>
      </c>
      <c r="AC27" s="46" t="s">
        <v>1</v>
      </c>
    </row>
    <row r="28" spans="1:29" x14ac:dyDescent="0.2">
      <c r="A28" s="2" t="s">
        <v>78</v>
      </c>
      <c r="B28" s="2" t="s">
        <v>78</v>
      </c>
      <c r="C28" s="2" t="s">
        <v>1847</v>
      </c>
      <c r="D28" s="2" t="s">
        <v>1848</v>
      </c>
      <c r="E28" s="2" t="s">
        <v>1733</v>
      </c>
      <c r="F28" s="2" t="s">
        <v>1849</v>
      </c>
      <c r="G28" s="9">
        <v>800082083</v>
      </c>
      <c r="H28" s="2" t="s">
        <v>1726</v>
      </c>
      <c r="I28" s="2" t="s">
        <v>1735</v>
      </c>
      <c r="J28" s="2" t="s">
        <v>1736</v>
      </c>
      <c r="K28" s="2" t="s">
        <v>159</v>
      </c>
      <c r="L28" s="2" t="s">
        <v>1830</v>
      </c>
      <c r="M28" s="2" t="s">
        <v>1369</v>
      </c>
      <c r="N28" s="2" t="s">
        <v>1369</v>
      </c>
      <c r="O28" s="2" t="s">
        <v>83</v>
      </c>
      <c r="P28" s="2" t="s">
        <v>1850</v>
      </c>
      <c r="Q28" s="2" t="s">
        <v>92</v>
      </c>
      <c r="R28" s="2" t="s">
        <v>1711</v>
      </c>
      <c r="S28" s="2" t="s">
        <v>1632</v>
      </c>
      <c r="T28" s="2" t="s">
        <v>1851</v>
      </c>
      <c r="U28" s="5">
        <v>3.9790999999999999</v>
      </c>
      <c r="V28" s="5">
        <v>702.93719999999996</v>
      </c>
      <c r="W28" s="5">
        <v>2797.0576099999998</v>
      </c>
      <c r="X28" s="6">
        <v>0</v>
      </c>
      <c r="Y28" s="6">
        <v>1.13805E-2</v>
      </c>
      <c r="Z28" s="6">
        <v>1.4586E-3</v>
      </c>
      <c r="AA28" s="2" t="s">
        <v>3</v>
      </c>
      <c r="AB28" s="46" t="s">
        <v>4</v>
      </c>
      <c r="AC28" s="46" t="s">
        <v>1</v>
      </c>
    </row>
    <row r="29" spans="1:29" x14ac:dyDescent="0.2">
      <c r="A29" s="2" t="s">
        <v>78</v>
      </c>
      <c r="B29" s="2" t="s">
        <v>78</v>
      </c>
      <c r="C29" s="2" t="s">
        <v>1852</v>
      </c>
      <c r="D29" s="2" t="s">
        <v>1853</v>
      </c>
      <c r="E29" s="2" t="s">
        <v>1733</v>
      </c>
      <c r="F29" s="2" t="s">
        <v>1854</v>
      </c>
      <c r="G29" s="9">
        <v>800081432</v>
      </c>
      <c r="H29" s="2" t="s">
        <v>1726</v>
      </c>
      <c r="I29" s="2" t="s">
        <v>1735</v>
      </c>
      <c r="J29" s="2" t="s">
        <v>1855</v>
      </c>
      <c r="K29" s="2" t="s">
        <v>159</v>
      </c>
      <c r="L29" s="2" t="s">
        <v>1728</v>
      </c>
      <c r="M29" s="2" t="s">
        <v>1728</v>
      </c>
      <c r="N29" s="2" t="s">
        <v>1279</v>
      </c>
      <c r="O29" s="2" t="s">
        <v>83</v>
      </c>
      <c r="P29" s="2" t="s">
        <v>1856</v>
      </c>
      <c r="Q29" s="2" t="s">
        <v>93</v>
      </c>
      <c r="R29" s="2" t="s">
        <v>1711</v>
      </c>
      <c r="S29" s="2" t="s">
        <v>1632</v>
      </c>
      <c r="T29" s="2" t="s">
        <v>1857</v>
      </c>
      <c r="U29" s="5">
        <v>3.681</v>
      </c>
      <c r="V29" s="5">
        <v>714.82190000000003</v>
      </c>
      <c r="W29" s="5">
        <v>2631.2594899999999</v>
      </c>
      <c r="X29" s="6">
        <v>0</v>
      </c>
      <c r="Y29" s="6">
        <v>1.0705899999999999E-2</v>
      </c>
      <c r="Z29" s="6">
        <v>1.3722000000000001E-3</v>
      </c>
      <c r="AA29" s="2" t="s">
        <v>3</v>
      </c>
      <c r="AB29" s="46" t="s">
        <v>4</v>
      </c>
      <c r="AC29" s="46" t="s">
        <v>1</v>
      </c>
    </row>
    <row r="30" spans="1:29" x14ac:dyDescent="0.2">
      <c r="A30" s="2" t="s">
        <v>78</v>
      </c>
      <c r="B30" s="2" t="s">
        <v>78</v>
      </c>
      <c r="C30" s="2" t="s">
        <v>1814</v>
      </c>
      <c r="D30" s="2" t="s">
        <v>1815</v>
      </c>
      <c r="E30" s="2" t="s">
        <v>1733</v>
      </c>
      <c r="F30" s="2" t="s">
        <v>1858</v>
      </c>
      <c r="G30" s="9">
        <v>800080384</v>
      </c>
      <c r="H30" s="2" t="s">
        <v>1726</v>
      </c>
      <c r="I30" s="2" t="s">
        <v>1735</v>
      </c>
      <c r="J30" s="2" t="s">
        <v>1755</v>
      </c>
      <c r="K30" s="2" t="s">
        <v>159</v>
      </c>
      <c r="L30" s="2" t="s">
        <v>1728</v>
      </c>
      <c r="M30" s="2" t="s">
        <v>160</v>
      </c>
      <c r="N30" s="2" t="s">
        <v>160</v>
      </c>
      <c r="O30" s="2" t="s">
        <v>83</v>
      </c>
      <c r="P30" s="2" t="s">
        <v>1859</v>
      </c>
      <c r="Q30" s="2" t="s">
        <v>93</v>
      </c>
      <c r="R30" s="2" t="s">
        <v>1711</v>
      </c>
      <c r="S30" s="2" t="s">
        <v>1632</v>
      </c>
      <c r="T30" s="2" t="s">
        <v>1633</v>
      </c>
      <c r="U30" s="5">
        <v>3.681</v>
      </c>
      <c r="V30" s="5">
        <v>849.92399999999998</v>
      </c>
      <c r="W30" s="5">
        <v>3128.5705499999999</v>
      </c>
      <c r="X30" s="6">
        <v>0</v>
      </c>
      <c r="Y30" s="6">
        <v>1.2729299999999999E-2</v>
      </c>
      <c r="Z30" s="6">
        <v>1.6314999999999999E-3</v>
      </c>
      <c r="AA30" s="2" t="s">
        <v>3</v>
      </c>
      <c r="AB30" s="46" t="s">
        <v>4</v>
      </c>
      <c r="AC30" s="46" t="s">
        <v>1</v>
      </c>
    </row>
    <row r="31" spans="1:29" x14ac:dyDescent="0.2">
      <c r="A31" s="2" t="s">
        <v>78</v>
      </c>
      <c r="B31" s="2" t="s">
        <v>78</v>
      </c>
      <c r="C31" s="2" t="s">
        <v>1814</v>
      </c>
      <c r="D31" s="2" t="s">
        <v>1815</v>
      </c>
      <c r="E31" s="2" t="s">
        <v>1733</v>
      </c>
      <c r="F31" s="2" t="s">
        <v>1860</v>
      </c>
      <c r="G31" s="9">
        <v>800079600</v>
      </c>
      <c r="H31" s="2" t="s">
        <v>1726</v>
      </c>
      <c r="I31" s="2" t="s">
        <v>1735</v>
      </c>
      <c r="J31" s="2" t="s">
        <v>1808</v>
      </c>
      <c r="K31" s="2" t="s">
        <v>159</v>
      </c>
      <c r="L31" s="2" t="s">
        <v>1728</v>
      </c>
      <c r="M31" s="2" t="s">
        <v>160</v>
      </c>
      <c r="N31" s="2" t="s">
        <v>160</v>
      </c>
      <c r="O31" s="2" t="s">
        <v>83</v>
      </c>
      <c r="P31" s="2" t="s">
        <v>1861</v>
      </c>
      <c r="Q31" s="2" t="s">
        <v>93</v>
      </c>
      <c r="R31" s="2" t="s">
        <v>1711</v>
      </c>
      <c r="S31" s="2" t="s">
        <v>1632</v>
      </c>
      <c r="T31" s="2" t="s">
        <v>1862</v>
      </c>
      <c r="U31" s="5">
        <v>3.681</v>
      </c>
      <c r="V31" s="5">
        <v>2245.6905000000002</v>
      </c>
      <c r="W31" s="5">
        <v>8266.3868299999995</v>
      </c>
      <c r="X31" s="6">
        <v>0</v>
      </c>
      <c r="Y31" s="6">
        <v>3.3633799999999998E-2</v>
      </c>
      <c r="Z31" s="6">
        <v>4.3108E-3</v>
      </c>
      <c r="AA31" s="2" t="s">
        <v>3</v>
      </c>
      <c r="AB31" s="46" t="s">
        <v>4</v>
      </c>
      <c r="AC31" s="46" t="s">
        <v>1</v>
      </c>
    </row>
    <row r="32" spans="1:29" x14ac:dyDescent="0.2">
      <c r="A32" s="2" t="s">
        <v>78</v>
      </c>
      <c r="B32" s="2" t="s">
        <v>78</v>
      </c>
      <c r="C32" s="2" t="s">
        <v>1863</v>
      </c>
      <c r="D32" s="2" t="s">
        <v>1864</v>
      </c>
      <c r="E32" s="2" t="s">
        <v>1733</v>
      </c>
      <c r="F32" s="2" t="s">
        <v>1865</v>
      </c>
      <c r="G32" s="9">
        <v>800078156</v>
      </c>
      <c r="H32" s="2" t="s">
        <v>1726</v>
      </c>
      <c r="I32" s="2" t="s">
        <v>1735</v>
      </c>
      <c r="J32" s="2" t="s">
        <v>1768</v>
      </c>
      <c r="K32" s="2" t="s">
        <v>159</v>
      </c>
      <c r="L32" s="2" t="s">
        <v>160</v>
      </c>
      <c r="M32" s="2" t="s">
        <v>1372</v>
      </c>
      <c r="N32" s="2" t="s">
        <v>1369</v>
      </c>
      <c r="O32" s="2" t="s">
        <v>83</v>
      </c>
      <c r="P32" s="2" t="s">
        <v>1866</v>
      </c>
      <c r="Q32" s="2" t="s">
        <v>92</v>
      </c>
      <c r="R32" s="2" t="s">
        <v>1711</v>
      </c>
      <c r="S32" s="2" t="s">
        <v>1632</v>
      </c>
      <c r="T32" s="2" t="s">
        <v>1790</v>
      </c>
      <c r="U32" s="5">
        <v>3.9790999999999999</v>
      </c>
      <c r="V32" s="5">
        <v>1937.7678000000001</v>
      </c>
      <c r="W32" s="5">
        <v>7710.5722100000003</v>
      </c>
      <c r="X32" s="6">
        <v>0</v>
      </c>
      <c r="Y32" s="6">
        <v>3.1372299999999999E-2</v>
      </c>
      <c r="Z32" s="6">
        <v>4.0210000000000003E-3</v>
      </c>
      <c r="AA32" s="2" t="s">
        <v>3</v>
      </c>
      <c r="AB32" s="46" t="s">
        <v>4</v>
      </c>
      <c r="AC32" s="46" t="s">
        <v>1</v>
      </c>
    </row>
    <row r="33" spans="1:29" x14ac:dyDescent="0.2">
      <c r="A33" s="2" t="s">
        <v>78</v>
      </c>
      <c r="B33" s="2" t="s">
        <v>78</v>
      </c>
      <c r="C33" s="2" t="s">
        <v>1800</v>
      </c>
      <c r="D33" s="2" t="s">
        <v>1801</v>
      </c>
      <c r="E33" s="2" t="s">
        <v>1733</v>
      </c>
      <c r="F33" s="2" t="s">
        <v>1867</v>
      </c>
      <c r="G33" s="9">
        <v>800076937</v>
      </c>
      <c r="H33" s="2" t="s">
        <v>1726</v>
      </c>
      <c r="I33" s="2" t="s">
        <v>1735</v>
      </c>
      <c r="J33" s="2" t="s">
        <v>1808</v>
      </c>
      <c r="K33" s="2" t="s">
        <v>159</v>
      </c>
      <c r="L33" s="2" t="s">
        <v>1728</v>
      </c>
      <c r="M33" s="2" t="s">
        <v>1372</v>
      </c>
      <c r="N33" s="2" t="s">
        <v>160</v>
      </c>
      <c r="O33" s="2" t="s">
        <v>83</v>
      </c>
      <c r="P33" s="2" t="s">
        <v>1868</v>
      </c>
      <c r="Q33" s="2" t="s">
        <v>93</v>
      </c>
      <c r="R33" s="2" t="s">
        <v>1711</v>
      </c>
      <c r="S33" s="2" t="s">
        <v>1632</v>
      </c>
      <c r="T33" s="2" t="s">
        <v>1750</v>
      </c>
      <c r="U33" s="5">
        <v>3.681</v>
      </c>
      <c r="V33" s="5">
        <v>1706.1364000000001</v>
      </c>
      <c r="W33" s="5">
        <v>6280.2881600000001</v>
      </c>
      <c r="X33" s="6">
        <v>0</v>
      </c>
      <c r="Y33" s="6">
        <v>2.55529E-2</v>
      </c>
      <c r="Z33" s="6">
        <v>3.2751000000000004E-3</v>
      </c>
      <c r="AA33" s="2" t="s">
        <v>3</v>
      </c>
      <c r="AB33" s="46" t="s">
        <v>4</v>
      </c>
      <c r="AC33" s="46" t="s">
        <v>1</v>
      </c>
    </row>
    <row r="34" spans="1:29" x14ac:dyDescent="0.2">
      <c r="A34" s="2" t="s">
        <v>78</v>
      </c>
      <c r="B34" s="2" t="s">
        <v>78</v>
      </c>
      <c r="C34" s="2" t="s">
        <v>1869</v>
      </c>
      <c r="D34" s="2" t="s">
        <v>1870</v>
      </c>
      <c r="E34" s="2" t="s">
        <v>1733</v>
      </c>
      <c r="F34" s="2" t="s">
        <v>1871</v>
      </c>
      <c r="G34" s="9">
        <v>800082521</v>
      </c>
      <c r="H34" s="2" t="s">
        <v>1726</v>
      </c>
      <c r="I34" s="2" t="s">
        <v>1754</v>
      </c>
      <c r="J34" s="2" t="s">
        <v>1872</v>
      </c>
      <c r="K34" s="2" t="s">
        <v>159</v>
      </c>
      <c r="L34" s="2" t="s">
        <v>1830</v>
      </c>
      <c r="M34" s="2" t="s">
        <v>1137</v>
      </c>
      <c r="N34" s="2" t="s">
        <v>1137</v>
      </c>
      <c r="O34" s="2" t="s">
        <v>83</v>
      </c>
      <c r="P34" s="2" t="s">
        <v>1873</v>
      </c>
      <c r="Q34" s="2" t="s">
        <v>92</v>
      </c>
      <c r="R34" s="2" t="s">
        <v>1711</v>
      </c>
      <c r="S34" s="2" t="s">
        <v>1632</v>
      </c>
      <c r="T34" s="2" t="s">
        <v>1757</v>
      </c>
      <c r="U34" s="5">
        <v>3.9790999999999999</v>
      </c>
      <c r="V34" s="5">
        <v>698.72770000000003</v>
      </c>
      <c r="W34" s="5">
        <v>2780.30744</v>
      </c>
      <c r="X34" s="6">
        <v>0</v>
      </c>
      <c r="Y34" s="6">
        <v>1.13124E-2</v>
      </c>
      <c r="Z34" s="6">
        <v>1.4499000000000001E-3</v>
      </c>
      <c r="AA34" s="2" t="s">
        <v>3</v>
      </c>
      <c r="AB34" s="46" t="s">
        <v>4</v>
      </c>
      <c r="AC34" s="46" t="s">
        <v>1</v>
      </c>
    </row>
    <row r="35" spans="1:29" x14ac:dyDescent="0.2">
      <c r="A35" s="2" t="s">
        <v>78</v>
      </c>
      <c r="B35" s="2" t="s">
        <v>78</v>
      </c>
      <c r="C35" s="2" t="s">
        <v>1874</v>
      </c>
      <c r="D35" s="2" t="s">
        <v>1875</v>
      </c>
      <c r="E35" s="2" t="s">
        <v>1733</v>
      </c>
      <c r="F35" s="2" t="s">
        <v>1876</v>
      </c>
      <c r="G35" s="9">
        <v>800082489</v>
      </c>
      <c r="H35" s="2" t="s">
        <v>1726</v>
      </c>
      <c r="I35" s="2" t="s">
        <v>1735</v>
      </c>
      <c r="J35" s="2" t="s">
        <v>1768</v>
      </c>
      <c r="K35" s="2" t="s">
        <v>159</v>
      </c>
      <c r="L35" s="2" t="s">
        <v>160</v>
      </c>
      <c r="M35" s="2" t="s">
        <v>160</v>
      </c>
      <c r="N35" s="2" t="s">
        <v>160</v>
      </c>
      <c r="O35" s="2" t="s">
        <v>83</v>
      </c>
      <c r="P35" s="2" t="s">
        <v>1877</v>
      </c>
      <c r="Q35" s="2" t="s">
        <v>93</v>
      </c>
      <c r="R35" s="2" t="s">
        <v>1711</v>
      </c>
      <c r="S35" s="2" t="s">
        <v>1632</v>
      </c>
      <c r="T35" s="2" t="s">
        <v>1790</v>
      </c>
      <c r="U35" s="5">
        <v>3.681</v>
      </c>
      <c r="V35" s="5">
        <v>2346.6592000000001</v>
      </c>
      <c r="W35" s="5">
        <v>8638.0526800000007</v>
      </c>
      <c r="X35" s="6">
        <v>0</v>
      </c>
      <c r="Y35" s="6">
        <v>3.5146000000000004E-2</v>
      </c>
      <c r="Z35" s="6">
        <v>4.5046000000000001E-3</v>
      </c>
      <c r="AA35" s="2" t="s">
        <v>3</v>
      </c>
      <c r="AB35" s="46" t="s">
        <v>4</v>
      </c>
      <c r="AC35" s="46" t="s">
        <v>1</v>
      </c>
    </row>
    <row r="36" spans="1:29" x14ac:dyDescent="0.2">
      <c r="A36" s="2" t="s">
        <v>78</v>
      </c>
      <c r="B36" s="2" t="s">
        <v>78</v>
      </c>
      <c r="C36" s="2" t="s">
        <v>1878</v>
      </c>
      <c r="D36" s="2" t="s">
        <v>1879</v>
      </c>
      <c r="E36" s="2" t="s">
        <v>1733</v>
      </c>
      <c r="F36" s="2" t="s">
        <v>1880</v>
      </c>
      <c r="G36" s="9">
        <v>800082281</v>
      </c>
      <c r="H36" s="2" t="s">
        <v>1726</v>
      </c>
      <c r="I36" s="2" t="s">
        <v>1735</v>
      </c>
      <c r="J36" s="2" t="s">
        <v>1748</v>
      </c>
      <c r="K36" s="2" t="s">
        <v>159</v>
      </c>
      <c r="L36" s="2" t="s">
        <v>1728</v>
      </c>
      <c r="M36" s="2" t="s">
        <v>1728</v>
      </c>
      <c r="N36" s="2" t="s">
        <v>82</v>
      </c>
      <c r="O36" s="2" t="s">
        <v>83</v>
      </c>
      <c r="P36" s="2" t="s">
        <v>1881</v>
      </c>
      <c r="Q36" s="2" t="s">
        <v>93</v>
      </c>
      <c r="R36" s="2" t="s">
        <v>1711</v>
      </c>
      <c r="S36" s="2" t="s">
        <v>1632</v>
      </c>
      <c r="T36" s="2" t="s">
        <v>1832</v>
      </c>
      <c r="U36" s="5">
        <v>3.681</v>
      </c>
      <c r="V36" s="5">
        <v>650.6499</v>
      </c>
      <c r="W36" s="5">
        <v>2395.0426000000002</v>
      </c>
      <c r="X36" s="6">
        <v>0</v>
      </c>
      <c r="Y36" s="6">
        <v>9.7447999999999996E-3</v>
      </c>
      <c r="Z36" s="6">
        <v>1.2489999999999999E-3</v>
      </c>
      <c r="AA36" s="2" t="s">
        <v>3</v>
      </c>
      <c r="AB36" s="46" t="s">
        <v>4</v>
      </c>
      <c r="AC36" s="46" t="s">
        <v>1</v>
      </c>
    </row>
    <row r="37" spans="1:29" x14ac:dyDescent="0.2">
      <c r="A37" s="2" t="s">
        <v>78</v>
      </c>
      <c r="B37" s="2" t="s">
        <v>78</v>
      </c>
      <c r="C37" s="2" t="s">
        <v>1882</v>
      </c>
      <c r="D37" s="2" t="s">
        <v>1883</v>
      </c>
      <c r="E37" s="2" t="s">
        <v>1733</v>
      </c>
      <c r="F37" s="2" t="s">
        <v>1884</v>
      </c>
      <c r="G37" s="9">
        <v>800080525</v>
      </c>
      <c r="H37" s="2" t="s">
        <v>1726</v>
      </c>
      <c r="I37" s="2" t="s">
        <v>1727</v>
      </c>
      <c r="J37" s="2" t="s">
        <v>1779</v>
      </c>
      <c r="K37" s="2" t="s">
        <v>159</v>
      </c>
      <c r="L37" s="2" t="s">
        <v>160</v>
      </c>
      <c r="M37" s="2" t="s">
        <v>160</v>
      </c>
      <c r="N37" s="2" t="s">
        <v>160</v>
      </c>
      <c r="O37" s="2" t="s">
        <v>83</v>
      </c>
      <c r="P37" s="2" t="s">
        <v>1885</v>
      </c>
      <c r="Q37" s="2" t="s">
        <v>93</v>
      </c>
      <c r="R37" s="2" t="s">
        <v>1711</v>
      </c>
      <c r="S37" s="2" t="s">
        <v>1632</v>
      </c>
      <c r="T37" s="2" t="s">
        <v>1799</v>
      </c>
      <c r="U37" s="5">
        <v>3.681</v>
      </c>
      <c r="V37" s="5">
        <v>2396.9180000000001</v>
      </c>
      <c r="W37" s="5">
        <v>8823.0552000000007</v>
      </c>
      <c r="X37" s="6">
        <v>0</v>
      </c>
      <c r="Y37" s="6">
        <v>3.5898699999999999E-2</v>
      </c>
      <c r="Z37" s="6">
        <v>4.6011000000000003E-3</v>
      </c>
      <c r="AA37" s="2" t="s">
        <v>3</v>
      </c>
      <c r="AB37" s="46" t="s">
        <v>4</v>
      </c>
      <c r="AC37" s="46" t="s">
        <v>1</v>
      </c>
    </row>
    <row r="38" spans="1:29" x14ac:dyDescent="0.2">
      <c r="A38" s="2" t="s">
        <v>78</v>
      </c>
      <c r="B38" s="2" t="s">
        <v>78</v>
      </c>
      <c r="C38" s="2" t="s">
        <v>1886</v>
      </c>
      <c r="D38" s="18">
        <v>540292513</v>
      </c>
      <c r="E38" s="2" t="s">
        <v>1733</v>
      </c>
      <c r="F38" s="2" t="s">
        <v>1888</v>
      </c>
      <c r="G38" s="9">
        <v>800079816</v>
      </c>
      <c r="H38" s="2" t="s">
        <v>1726</v>
      </c>
      <c r="I38" s="2" t="s">
        <v>1735</v>
      </c>
      <c r="J38" s="2" t="s">
        <v>1748</v>
      </c>
      <c r="K38" s="2" t="s">
        <v>159</v>
      </c>
      <c r="L38" s="2" t="s">
        <v>82</v>
      </c>
      <c r="M38" s="2" t="s">
        <v>1369</v>
      </c>
      <c r="N38" s="2" t="s">
        <v>857</v>
      </c>
      <c r="O38" s="2" t="s">
        <v>83</v>
      </c>
      <c r="P38" s="2" t="s">
        <v>1889</v>
      </c>
      <c r="Q38" s="2" t="s">
        <v>92</v>
      </c>
      <c r="R38" s="2" t="s">
        <v>1711</v>
      </c>
      <c r="S38" s="2" t="s">
        <v>1632</v>
      </c>
      <c r="T38" s="2" t="s">
        <v>1813</v>
      </c>
      <c r="U38" s="5">
        <v>3.9790999999999999</v>
      </c>
      <c r="V38" s="5">
        <v>588.47580000000005</v>
      </c>
      <c r="W38" s="5">
        <v>2341.6041599999999</v>
      </c>
      <c r="X38" s="6">
        <v>0</v>
      </c>
      <c r="Y38" s="6">
        <v>9.5274000000000001E-3</v>
      </c>
      <c r="Z38" s="6">
        <v>1.2210999999999999E-3</v>
      </c>
      <c r="AA38" s="2" t="s">
        <v>3</v>
      </c>
      <c r="AB38" s="46" t="s">
        <v>4</v>
      </c>
      <c r="AC38" s="46" t="s">
        <v>1</v>
      </c>
    </row>
    <row r="39" spans="1:29" x14ac:dyDescent="0.2">
      <c r="A39" s="2" t="s">
        <v>78</v>
      </c>
      <c r="B39" s="2" t="s">
        <v>78</v>
      </c>
      <c r="C39" s="19"/>
      <c r="D39" s="19"/>
      <c r="E39" s="19"/>
      <c r="F39" s="2" t="s">
        <v>1890</v>
      </c>
      <c r="G39" s="9">
        <v>800079584</v>
      </c>
      <c r="H39" s="2" t="s">
        <v>1726</v>
      </c>
      <c r="I39" s="2" t="s">
        <v>1735</v>
      </c>
      <c r="J39" s="2" t="s">
        <v>1139</v>
      </c>
      <c r="K39" s="2" t="s">
        <v>159</v>
      </c>
      <c r="L39" s="19"/>
      <c r="M39" s="19"/>
      <c r="N39" s="2" t="s">
        <v>160</v>
      </c>
      <c r="O39" s="2" t="s">
        <v>83</v>
      </c>
      <c r="P39" s="2" t="s">
        <v>1891</v>
      </c>
      <c r="Q39" s="2" t="s">
        <v>93</v>
      </c>
      <c r="R39" s="2" t="s">
        <v>1711</v>
      </c>
      <c r="S39" s="2" t="s">
        <v>1632</v>
      </c>
      <c r="T39" s="2" t="s">
        <v>1892</v>
      </c>
      <c r="U39" s="5">
        <v>3.681</v>
      </c>
      <c r="V39" s="5">
        <v>1581.1319000000001</v>
      </c>
      <c r="W39" s="5">
        <v>5820.1467700000003</v>
      </c>
      <c r="X39" s="6">
        <v>0</v>
      </c>
      <c r="Y39" s="6">
        <v>2.3680699999999999E-2</v>
      </c>
      <c r="Z39" s="6">
        <v>3.0351000000000002E-3</v>
      </c>
      <c r="AA39" s="2" t="s">
        <v>3</v>
      </c>
      <c r="AB39" s="46" t="s">
        <v>4</v>
      </c>
      <c r="AC39" s="46" t="s">
        <v>1</v>
      </c>
    </row>
    <row r="40" spans="1:29" x14ac:dyDescent="0.2">
      <c r="A40" s="2" t="s">
        <v>78</v>
      </c>
      <c r="B40" s="2" t="s">
        <v>78</v>
      </c>
      <c r="C40" s="2" t="s">
        <v>1893</v>
      </c>
      <c r="D40" s="18">
        <v>11097856</v>
      </c>
      <c r="E40" s="2" t="s">
        <v>195</v>
      </c>
      <c r="F40" s="2" t="s">
        <v>1894</v>
      </c>
      <c r="G40" s="9">
        <v>800078149</v>
      </c>
      <c r="H40" s="2" t="s">
        <v>1726</v>
      </c>
      <c r="I40" s="2" t="s">
        <v>1735</v>
      </c>
      <c r="J40" s="2" t="s">
        <v>1768</v>
      </c>
      <c r="K40" s="2" t="s">
        <v>159</v>
      </c>
      <c r="L40" s="2" t="s">
        <v>1728</v>
      </c>
      <c r="M40" s="2" t="s">
        <v>1372</v>
      </c>
      <c r="N40" s="2" t="s">
        <v>1372</v>
      </c>
      <c r="O40" s="2" t="s">
        <v>83</v>
      </c>
      <c r="P40" s="2" t="s">
        <v>1895</v>
      </c>
      <c r="Q40" s="2" t="s">
        <v>93</v>
      </c>
      <c r="R40" s="2" t="s">
        <v>1711</v>
      </c>
      <c r="S40" s="2" t="s">
        <v>1632</v>
      </c>
      <c r="T40" s="2" t="s">
        <v>1896</v>
      </c>
      <c r="U40" s="5">
        <v>3.681</v>
      </c>
      <c r="V40" s="5">
        <v>3534.4468000000002</v>
      </c>
      <c r="W40" s="5">
        <v>13010.2989</v>
      </c>
      <c r="X40" s="6">
        <v>0</v>
      </c>
      <c r="Y40" s="6">
        <v>5.2935599999999999E-2</v>
      </c>
      <c r="Z40" s="6">
        <v>6.7847000000000003E-3</v>
      </c>
      <c r="AA40" s="2" t="s">
        <v>3</v>
      </c>
      <c r="AB40" s="46" t="s">
        <v>4</v>
      </c>
      <c r="AC40" s="46" t="s">
        <v>1</v>
      </c>
    </row>
    <row r="41" spans="1:29" x14ac:dyDescent="0.2">
      <c r="A41" s="2" t="s">
        <v>78</v>
      </c>
      <c r="B41" s="2" t="s">
        <v>78</v>
      </c>
      <c r="C41" s="2" t="s">
        <v>1897</v>
      </c>
      <c r="D41" s="2" t="s">
        <v>1898</v>
      </c>
      <c r="E41" s="2" t="s">
        <v>1733</v>
      </c>
      <c r="F41" s="2" t="s">
        <v>1899</v>
      </c>
      <c r="G41" s="9">
        <v>800078123</v>
      </c>
      <c r="H41" s="2" t="s">
        <v>1726</v>
      </c>
      <c r="I41" s="2" t="s">
        <v>1754</v>
      </c>
      <c r="J41" s="2" t="s">
        <v>1900</v>
      </c>
      <c r="K41" s="2" t="s">
        <v>159</v>
      </c>
      <c r="L41" s="2" t="s">
        <v>160</v>
      </c>
      <c r="M41" s="2" t="s">
        <v>160</v>
      </c>
      <c r="N41" s="2" t="s">
        <v>160</v>
      </c>
      <c r="O41" s="2" t="s">
        <v>83</v>
      </c>
      <c r="P41" s="2" t="s">
        <v>1901</v>
      </c>
      <c r="Q41" s="2" t="s">
        <v>93</v>
      </c>
      <c r="R41" s="2" t="s">
        <v>1711</v>
      </c>
      <c r="S41" s="2" t="s">
        <v>1632</v>
      </c>
      <c r="T41" s="2" t="s">
        <v>1750</v>
      </c>
      <c r="U41" s="5">
        <v>3.681</v>
      </c>
      <c r="V41" s="5">
        <v>3012.8703</v>
      </c>
      <c r="W41" s="5">
        <v>11090.37563</v>
      </c>
      <c r="X41" s="6">
        <v>0</v>
      </c>
      <c r="Y41" s="6">
        <v>4.5123900000000002E-2</v>
      </c>
      <c r="Z41" s="6">
        <v>5.7835000000000004E-3</v>
      </c>
      <c r="AA41" s="2" t="s">
        <v>3</v>
      </c>
      <c r="AB41" s="46" t="s">
        <v>4</v>
      </c>
      <c r="AC41" s="46" t="s">
        <v>1</v>
      </c>
    </row>
    <row r="42" spans="1:29" x14ac:dyDescent="0.2">
      <c r="A42" s="2" t="s">
        <v>78</v>
      </c>
      <c r="B42" s="2" t="s">
        <v>78</v>
      </c>
      <c r="C42" s="2" t="s">
        <v>1814</v>
      </c>
      <c r="D42" s="2" t="s">
        <v>1815</v>
      </c>
      <c r="E42" s="2" t="s">
        <v>1733</v>
      </c>
      <c r="F42" s="2" t="s">
        <v>1902</v>
      </c>
      <c r="G42" s="9">
        <v>800077901</v>
      </c>
      <c r="H42" s="2" t="s">
        <v>1726</v>
      </c>
      <c r="I42" s="2" t="s">
        <v>1735</v>
      </c>
      <c r="J42" s="2" t="s">
        <v>1755</v>
      </c>
      <c r="K42" s="2" t="s">
        <v>159</v>
      </c>
      <c r="L42" s="2" t="s">
        <v>1728</v>
      </c>
      <c r="M42" s="2" t="s">
        <v>160</v>
      </c>
      <c r="N42" s="2" t="s">
        <v>160</v>
      </c>
      <c r="O42" s="2" t="s">
        <v>83</v>
      </c>
      <c r="P42" s="2" t="s">
        <v>1903</v>
      </c>
      <c r="Q42" s="2" t="s">
        <v>93</v>
      </c>
      <c r="R42" s="2" t="s">
        <v>1711</v>
      </c>
      <c r="S42" s="2" t="s">
        <v>1632</v>
      </c>
      <c r="T42" s="2" t="s">
        <v>1757</v>
      </c>
      <c r="U42" s="5">
        <v>3.681</v>
      </c>
      <c r="V42" s="5">
        <v>561.33000000000004</v>
      </c>
      <c r="W42" s="5">
        <v>2066.2558100000001</v>
      </c>
      <c r="X42" s="6">
        <v>0</v>
      </c>
      <c r="Y42" s="6">
        <v>8.4070999999999989E-3</v>
      </c>
      <c r="Z42" s="6">
        <v>1.0774999999999999E-3</v>
      </c>
      <c r="AA42" s="2" t="s">
        <v>3</v>
      </c>
      <c r="AB42" s="46" t="s">
        <v>4</v>
      </c>
      <c r="AC42" s="46" t="s">
        <v>1</v>
      </c>
    </row>
    <row r="43" spans="1:29" x14ac:dyDescent="0.2">
      <c r="A43" s="2" t="s">
        <v>78</v>
      </c>
      <c r="B43" s="2" t="s">
        <v>78</v>
      </c>
      <c r="C43" s="2" t="s">
        <v>1904</v>
      </c>
      <c r="D43" s="2" t="s">
        <v>1905</v>
      </c>
      <c r="E43" s="2" t="s">
        <v>1733</v>
      </c>
      <c r="F43" s="2" t="s">
        <v>1906</v>
      </c>
      <c r="G43" s="9">
        <v>800078271</v>
      </c>
      <c r="H43" s="2" t="s">
        <v>1726</v>
      </c>
      <c r="I43" s="2" t="s">
        <v>1735</v>
      </c>
      <c r="J43" s="2" t="s">
        <v>3</v>
      </c>
      <c r="K43" s="2" t="s">
        <v>159</v>
      </c>
      <c r="L43" s="2" t="s">
        <v>1728</v>
      </c>
      <c r="M43" s="2" t="s">
        <v>160</v>
      </c>
      <c r="N43" s="2" t="s">
        <v>160</v>
      </c>
      <c r="O43" s="2" t="s">
        <v>83</v>
      </c>
      <c r="P43" s="2" t="s">
        <v>1907</v>
      </c>
      <c r="Q43" s="2" t="s">
        <v>93</v>
      </c>
      <c r="R43" s="2" t="s">
        <v>1711</v>
      </c>
      <c r="S43" s="2" t="s">
        <v>1632</v>
      </c>
      <c r="T43" s="2" t="s">
        <v>1908</v>
      </c>
      <c r="U43" s="5">
        <v>3.681</v>
      </c>
      <c r="V43" s="5">
        <v>4.5930999999999997</v>
      </c>
      <c r="W43" s="5">
        <v>16.907209999999999</v>
      </c>
      <c r="X43" s="6">
        <v>0</v>
      </c>
      <c r="Y43" s="6">
        <v>6.8799999999999992E-5</v>
      </c>
      <c r="Z43" s="6">
        <v>8.8000000000000004E-6</v>
      </c>
      <c r="AA43" s="2" t="s">
        <v>3</v>
      </c>
      <c r="AB43" s="46" t="s">
        <v>4</v>
      </c>
      <c r="AC43" s="46" t="s">
        <v>1</v>
      </c>
    </row>
    <row r="44" spans="1:29" x14ac:dyDescent="0.2">
      <c r="A44" s="2" t="s">
        <v>78</v>
      </c>
      <c r="B44" s="2" t="s">
        <v>78</v>
      </c>
      <c r="C44" s="2" t="s">
        <v>1909</v>
      </c>
      <c r="D44" s="2" t="s">
        <v>1910</v>
      </c>
      <c r="E44" s="2" t="s">
        <v>1733</v>
      </c>
      <c r="F44" s="2" t="s">
        <v>1911</v>
      </c>
      <c r="G44" s="9">
        <v>800078180</v>
      </c>
      <c r="H44" s="2" t="s">
        <v>1726</v>
      </c>
      <c r="I44" s="2" t="s">
        <v>1727</v>
      </c>
      <c r="J44" s="2" t="s">
        <v>1139</v>
      </c>
      <c r="K44" s="2" t="s">
        <v>159</v>
      </c>
      <c r="L44" s="2" t="s">
        <v>1728</v>
      </c>
      <c r="M44" s="2" t="s">
        <v>1372</v>
      </c>
      <c r="N44" s="2" t="s">
        <v>1372</v>
      </c>
      <c r="O44" s="2" t="s">
        <v>83</v>
      </c>
      <c r="P44" s="2" t="s">
        <v>1912</v>
      </c>
      <c r="Q44" s="2" t="s">
        <v>93</v>
      </c>
      <c r="R44" s="2" t="s">
        <v>1711</v>
      </c>
      <c r="S44" s="2" t="s">
        <v>1632</v>
      </c>
      <c r="T44" s="2" t="s">
        <v>1799</v>
      </c>
      <c r="U44" s="5">
        <v>3.681</v>
      </c>
      <c r="V44" s="5">
        <v>5049.7191999999995</v>
      </c>
      <c r="W44" s="5">
        <v>18588.016729999999</v>
      </c>
      <c r="X44" s="6">
        <v>0</v>
      </c>
      <c r="Y44" s="6">
        <v>7.5629799999999997E-2</v>
      </c>
      <c r="Z44" s="6">
        <v>9.6933999999999996E-3</v>
      </c>
      <c r="AA44" s="2" t="s">
        <v>3</v>
      </c>
      <c r="AB44" s="46" t="s">
        <v>4</v>
      </c>
      <c r="AC44" s="46" t="s">
        <v>1</v>
      </c>
    </row>
    <row r="45" spans="1:29" x14ac:dyDescent="0.2">
      <c r="A45" s="2" t="s">
        <v>78</v>
      </c>
      <c r="B45" s="2" t="s">
        <v>78</v>
      </c>
      <c r="C45" s="2" t="s">
        <v>1913</v>
      </c>
      <c r="D45" s="2" t="s">
        <v>1914</v>
      </c>
      <c r="E45" s="2" t="s">
        <v>1740</v>
      </c>
      <c r="F45" s="2" t="s">
        <v>1915</v>
      </c>
      <c r="G45" s="9">
        <v>800082869</v>
      </c>
      <c r="H45" s="2" t="s">
        <v>1726</v>
      </c>
      <c r="I45" s="2" t="s">
        <v>1735</v>
      </c>
      <c r="J45" s="2" t="s">
        <v>1768</v>
      </c>
      <c r="K45" s="2" t="s">
        <v>159</v>
      </c>
      <c r="L45" s="2" t="s">
        <v>857</v>
      </c>
      <c r="M45" s="2" t="s">
        <v>1372</v>
      </c>
      <c r="N45" s="2" t="s">
        <v>1369</v>
      </c>
      <c r="O45" s="2" t="s">
        <v>83</v>
      </c>
      <c r="P45" s="2" t="s">
        <v>1818</v>
      </c>
      <c r="Q45" s="2" t="s">
        <v>92</v>
      </c>
      <c r="R45" s="2" t="s">
        <v>1711</v>
      </c>
      <c r="S45" s="2" t="s">
        <v>1632</v>
      </c>
      <c r="T45" s="2" t="s">
        <v>1818</v>
      </c>
      <c r="U45" s="5">
        <v>3.9790999999999999</v>
      </c>
      <c r="V45" s="5">
        <v>288.65289999999999</v>
      </c>
      <c r="W45" s="5">
        <v>1148.57915</v>
      </c>
      <c r="X45" s="6">
        <v>0</v>
      </c>
      <c r="Y45" s="6">
        <v>4.6733E-3</v>
      </c>
      <c r="Z45" s="6">
        <v>5.9900000000000003E-4</v>
      </c>
      <c r="AA45" s="2" t="s">
        <v>3</v>
      </c>
      <c r="AB45" s="46" t="s">
        <v>4</v>
      </c>
      <c r="AC45" s="46" t="s">
        <v>1</v>
      </c>
    </row>
    <row r="46" spans="1:29" x14ac:dyDescent="0.2">
      <c r="A46" s="2" t="s">
        <v>78</v>
      </c>
      <c r="B46" s="2" t="s">
        <v>78</v>
      </c>
      <c r="C46" s="2" t="s">
        <v>1916</v>
      </c>
      <c r="D46" s="2" t="s">
        <v>1864</v>
      </c>
      <c r="E46" s="2" t="s">
        <v>1733</v>
      </c>
      <c r="F46" s="2" t="s">
        <v>1917</v>
      </c>
      <c r="G46" s="9">
        <v>800082844</v>
      </c>
      <c r="H46" s="2" t="s">
        <v>1726</v>
      </c>
      <c r="I46" s="2" t="s">
        <v>1735</v>
      </c>
      <c r="J46" s="2" t="s">
        <v>1768</v>
      </c>
      <c r="K46" s="2" t="s">
        <v>159</v>
      </c>
      <c r="L46" s="2" t="s">
        <v>160</v>
      </c>
      <c r="M46" s="2" t="s">
        <v>1918</v>
      </c>
      <c r="N46" s="2" t="s">
        <v>1372</v>
      </c>
      <c r="O46" s="2" t="s">
        <v>83</v>
      </c>
      <c r="P46" s="2" t="s">
        <v>1919</v>
      </c>
      <c r="Q46" s="2" t="s">
        <v>92</v>
      </c>
      <c r="R46" s="2" t="s">
        <v>1711</v>
      </c>
      <c r="S46" s="2" t="s">
        <v>1632</v>
      </c>
      <c r="T46" s="2" t="s">
        <v>1919</v>
      </c>
      <c r="U46" s="5">
        <v>3.9790999999999999</v>
      </c>
      <c r="V46" s="5">
        <v>718.29499999999996</v>
      </c>
      <c r="W46" s="5">
        <v>2858.1679100000001</v>
      </c>
      <c r="X46" s="6">
        <v>0</v>
      </c>
      <c r="Y46" s="6">
        <v>1.1629100000000002E-2</v>
      </c>
      <c r="Z46" s="6">
        <v>1.4904999999999999E-3</v>
      </c>
      <c r="AA46" s="2" t="s">
        <v>3</v>
      </c>
      <c r="AB46" s="46" t="s">
        <v>4</v>
      </c>
      <c r="AC46" s="46" t="s">
        <v>1</v>
      </c>
    </row>
    <row r="47" spans="1:29" x14ac:dyDescent="0.2">
      <c r="A47" s="2" t="s">
        <v>78</v>
      </c>
      <c r="B47" s="2" t="s">
        <v>78</v>
      </c>
      <c r="C47" s="2" t="s">
        <v>1827</v>
      </c>
      <c r="D47" s="2" t="s">
        <v>1828</v>
      </c>
      <c r="E47" s="2" t="s">
        <v>1733</v>
      </c>
      <c r="F47" s="2" t="s">
        <v>1920</v>
      </c>
      <c r="G47" s="9">
        <v>800082802</v>
      </c>
      <c r="H47" s="2" t="s">
        <v>1726</v>
      </c>
      <c r="I47" s="2" t="s">
        <v>1735</v>
      </c>
      <c r="J47" s="2" t="s">
        <v>1808</v>
      </c>
      <c r="K47" s="2" t="s">
        <v>159</v>
      </c>
      <c r="L47" s="2" t="s">
        <v>1830</v>
      </c>
      <c r="M47" s="2" t="s">
        <v>857</v>
      </c>
      <c r="N47" s="2" t="s">
        <v>1372</v>
      </c>
      <c r="O47" s="2" t="s">
        <v>83</v>
      </c>
      <c r="P47" s="2" t="s">
        <v>1921</v>
      </c>
      <c r="Q47" s="2" t="s">
        <v>93</v>
      </c>
      <c r="R47" s="2" t="s">
        <v>1711</v>
      </c>
      <c r="S47" s="2" t="s">
        <v>1632</v>
      </c>
      <c r="T47" s="2" t="s">
        <v>1896</v>
      </c>
      <c r="U47" s="5">
        <v>3.681</v>
      </c>
      <c r="V47" s="5">
        <v>171.2449</v>
      </c>
      <c r="W47" s="5">
        <v>630.35262</v>
      </c>
      <c r="X47" s="6">
        <v>0</v>
      </c>
      <c r="Y47" s="6">
        <v>2.5646999999999996E-3</v>
      </c>
      <c r="Z47" s="6">
        <v>3.2870000000000002E-4</v>
      </c>
      <c r="AA47" s="2" t="s">
        <v>3</v>
      </c>
      <c r="AB47" s="46" t="s">
        <v>4</v>
      </c>
      <c r="AC47" s="46" t="s">
        <v>1</v>
      </c>
    </row>
    <row r="48" spans="1:29" x14ac:dyDescent="0.2">
      <c r="A48" s="2" t="s">
        <v>78</v>
      </c>
      <c r="B48" s="2" t="s">
        <v>78</v>
      </c>
      <c r="C48" s="2" t="s">
        <v>1922</v>
      </c>
      <c r="D48" s="2" t="s">
        <v>1923</v>
      </c>
      <c r="E48" s="2" t="s">
        <v>1823</v>
      </c>
      <c r="F48" s="2" t="s">
        <v>1924</v>
      </c>
      <c r="G48" s="9">
        <v>800082448</v>
      </c>
      <c r="H48" s="2" t="s">
        <v>1726</v>
      </c>
      <c r="I48" s="2" t="s">
        <v>1735</v>
      </c>
      <c r="J48" s="2" t="s">
        <v>1755</v>
      </c>
      <c r="K48" s="2" t="s">
        <v>159</v>
      </c>
      <c r="L48" s="2" t="s">
        <v>1925</v>
      </c>
      <c r="M48" s="2" t="s">
        <v>1926</v>
      </c>
      <c r="N48" s="2" t="s">
        <v>160</v>
      </c>
      <c r="O48" s="2" t="s">
        <v>83</v>
      </c>
      <c r="P48" s="2" t="s">
        <v>1927</v>
      </c>
      <c r="Q48" s="2" t="s">
        <v>93</v>
      </c>
      <c r="R48" s="2" t="s">
        <v>1711</v>
      </c>
      <c r="S48" s="2" t="s">
        <v>1632</v>
      </c>
      <c r="T48" s="2" t="s">
        <v>1633</v>
      </c>
      <c r="U48" s="5">
        <v>3.681</v>
      </c>
      <c r="V48" s="5">
        <v>261.44009999999997</v>
      </c>
      <c r="W48" s="5">
        <v>962.36107000000004</v>
      </c>
      <c r="X48" s="6">
        <v>0</v>
      </c>
      <c r="Y48" s="6">
        <v>3.9156E-3</v>
      </c>
      <c r="Z48" s="6">
        <v>5.019E-4</v>
      </c>
      <c r="AA48" s="2" t="s">
        <v>3</v>
      </c>
      <c r="AB48" s="46" t="s">
        <v>4</v>
      </c>
      <c r="AC48" s="46" t="s">
        <v>1</v>
      </c>
    </row>
    <row r="49" spans="1:29" x14ac:dyDescent="0.2">
      <c r="A49" s="2" t="s">
        <v>78</v>
      </c>
      <c r="B49" s="2" t="s">
        <v>78</v>
      </c>
      <c r="C49" s="2" t="s">
        <v>1928</v>
      </c>
      <c r="D49" s="2" t="s">
        <v>1929</v>
      </c>
      <c r="E49" s="2" t="s">
        <v>1733</v>
      </c>
      <c r="F49" s="2" t="s">
        <v>1930</v>
      </c>
      <c r="G49" s="9">
        <v>800082547</v>
      </c>
      <c r="H49" s="2" t="s">
        <v>1726</v>
      </c>
      <c r="I49" s="2" t="s">
        <v>1735</v>
      </c>
      <c r="J49" s="2" t="s">
        <v>1808</v>
      </c>
      <c r="K49" s="2" t="s">
        <v>159</v>
      </c>
      <c r="L49" s="2" t="s">
        <v>1830</v>
      </c>
      <c r="M49" s="2" t="s">
        <v>857</v>
      </c>
      <c r="N49" s="2" t="s">
        <v>1372</v>
      </c>
      <c r="O49" s="2" t="s">
        <v>83</v>
      </c>
      <c r="P49" s="2" t="s">
        <v>1931</v>
      </c>
      <c r="Q49" s="2" t="s">
        <v>93</v>
      </c>
      <c r="R49" s="2" t="s">
        <v>1711</v>
      </c>
      <c r="S49" s="2" t="s">
        <v>1632</v>
      </c>
      <c r="T49" s="2" t="s">
        <v>1757</v>
      </c>
      <c r="U49" s="5">
        <v>3.681</v>
      </c>
      <c r="V49" s="5">
        <v>777.49379999999996</v>
      </c>
      <c r="W49" s="5">
        <v>2861.9548300000001</v>
      </c>
      <c r="X49" s="6">
        <v>0</v>
      </c>
      <c r="Y49" s="6">
        <v>1.16446E-2</v>
      </c>
      <c r="Z49" s="6">
        <v>1.4924999999999999E-3</v>
      </c>
      <c r="AA49" s="2" t="s">
        <v>3</v>
      </c>
      <c r="AB49" s="46" t="s">
        <v>4</v>
      </c>
      <c r="AC49" s="46" t="s">
        <v>1</v>
      </c>
    </row>
    <row r="50" spans="1:29" x14ac:dyDescent="0.2">
      <c r="A50" s="2" t="s">
        <v>78</v>
      </c>
      <c r="B50" s="2" t="s">
        <v>78</v>
      </c>
      <c r="C50" s="2" t="s">
        <v>1932</v>
      </c>
      <c r="D50" s="2" t="s">
        <v>1933</v>
      </c>
      <c r="E50" s="2" t="s">
        <v>1733</v>
      </c>
      <c r="F50" s="2" t="s">
        <v>1934</v>
      </c>
      <c r="G50" s="9">
        <v>800078099</v>
      </c>
      <c r="H50" s="2" t="s">
        <v>1726</v>
      </c>
      <c r="I50" s="2" t="s">
        <v>1735</v>
      </c>
      <c r="J50" s="2" t="s">
        <v>1779</v>
      </c>
      <c r="K50" s="2" t="s">
        <v>159</v>
      </c>
      <c r="L50" s="2" t="s">
        <v>160</v>
      </c>
      <c r="M50" s="2" t="s">
        <v>160</v>
      </c>
      <c r="N50" s="2" t="s">
        <v>160</v>
      </c>
      <c r="O50" s="2" t="s">
        <v>83</v>
      </c>
      <c r="P50" s="2" t="s">
        <v>1935</v>
      </c>
      <c r="Q50" s="2" t="s">
        <v>93</v>
      </c>
      <c r="R50" s="2" t="s">
        <v>1711</v>
      </c>
      <c r="S50" s="2" t="s">
        <v>1632</v>
      </c>
      <c r="T50" s="2" t="s">
        <v>1846</v>
      </c>
      <c r="U50" s="5">
        <v>3.681</v>
      </c>
      <c r="V50" s="5">
        <v>3263.3038999999999</v>
      </c>
      <c r="W50" s="5">
        <v>12012.222</v>
      </c>
      <c r="X50" s="6">
        <v>0</v>
      </c>
      <c r="Y50" s="6">
        <v>4.8874599999999997E-2</v>
      </c>
      <c r="Z50" s="6">
        <v>6.2642000000000002E-3</v>
      </c>
      <c r="AA50" s="2" t="s">
        <v>3</v>
      </c>
      <c r="AB50" s="46" t="s">
        <v>4</v>
      </c>
      <c r="AC50" s="46" t="s">
        <v>1</v>
      </c>
    </row>
    <row r="51" spans="1:29" x14ac:dyDescent="0.2">
      <c r="A51" s="2" t="s">
        <v>78</v>
      </c>
      <c r="B51" s="2" t="s">
        <v>100</v>
      </c>
      <c r="C51" s="2" t="s">
        <v>1869</v>
      </c>
      <c r="D51" s="2" t="s">
        <v>1870</v>
      </c>
      <c r="E51" s="2" t="s">
        <v>1733</v>
      </c>
      <c r="F51" s="2" t="s">
        <v>1871</v>
      </c>
      <c r="G51" s="9">
        <v>800082521</v>
      </c>
      <c r="H51" s="2" t="s">
        <v>1726</v>
      </c>
      <c r="I51" s="2" t="s">
        <v>1754</v>
      </c>
      <c r="J51" s="2" t="s">
        <v>1872</v>
      </c>
      <c r="K51" s="2" t="s">
        <v>159</v>
      </c>
      <c r="L51" s="2" t="s">
        <v>1830</v>
      </c>
      <c r="M51" s="2" t="s">
        <v>1830</v>
      </c>
      <c r="N51" s="2" t="s">
        <v>1137</v>
      </c>
      <c r="O51" s="2" t="s">
        <v>83</v>
      </c>
      <c r="P51" s="2" t="s">
        <v>1936</v>
      </c>
      <c r="Q51" s="2" t="s">
        <v>92</v>
      </c>
      <c r="R51" s="2" t="s">
        <v>1711</v>
      </c>
      <c r="S51" s="2" t="s">
        <v>1632</v>
      </c>
      <c r="T51" s="2" t="s">
        <v>1757</v>
      </c>
      <c r="U51" s="5">
        <v>3.9790999999999999</v>
      </c>
      <c r="V51" s="5">
        <v>41.288400000000003</v>
      </c>
      <c r="W51" s="5">
        <v>164.29088999999999</v>
      </c>
      <c r="X51" s="6">
        <v>0</v>
      </c>
      <c r="Y51" s="6">
        <v>6.6850000000000004E-4</v>
      </c>
      <c r="Z51" s="6">
        <v>8.5699999999999996E-5</v>
      </c>
      <c r="AA51" s="2" t="s">
        <v>3</v>
      </c>
      <c r="AB51" s="46" t="s">
        <v>4</v>
      </c>
      <c r="AC51" s="46" t="s">
        <v>1</v>
      </c>
    </row>
    <row r="52" spans="1:29" x14ac:dyDescent="0.2">
      <c r="A52" s="2" t="s">
        <v>78</v>
      </c>
      <c r="B52" s="2" t="s">
        <v>98</v>
      </c>
      <c r="C52" s="2" t="s">
        <v>3</v>
      </c>
      <c r="D52" s="2" t="s">
        <v>3</v>
      </c>
      <c r="E52" s="2" t="s">
        <v>3</v>
      </c>
      <c r="F52" s="2" t="s">
        <v>3</v>
      </c>
      <c r="G52" s="2" t="s">
        <v>3</v>
      </c>
      <c r="H52" s="2" t="s">
        <v>3</v>
      </c>
      <c r="I52" s="2" t="s">
        <v>3</v>
      </c>
      <c r="J52" s="2" t="s">
        <v>3</v>
      </c>
      <c r="K52" s="2" t="s">
        <v>3</v>
      </c>
      <c r="L52" s="2" t="s">
        <v>3</v>
      </c>
      <c r="M52" s="2" t="s">
        <v>3</v>
      </c>
      <c r="N52" s="2" t="s">
        <v>3</v>
      </c>
      <c r="O52" s="2" t="s">
        <v>3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  <c r="U52" s="2" t="s">
        <v>3</v>
      </c>
      <c r="V52" s="2" t="s">
        <v>3</v>
      </c>
      <c r="W52" s="2" t="s">
        <v>3</v>
      </c>
      <c r="X52" s="2" t="s">
        <v>3</v>
      </c>
      <c r="Y52" s="2" t="s">
        <v>3</v>
      </c>
      <c r="Z52" s="2" t="s">
        <v>3</v>
      </c>
      <c r="AA52" s="2" t="s">
        <v>3</v>
      </c>
      <c r="AB52" s="46" t="s">
        <v>4</v>
      </c>
      <c r="AC52" s="46" t="s">
        <v>1</v>
      </c>
    </row>
    <row r="53" spans="1:29" x14ac:dyDescent="0.2">
      <c r="B53" s="46" t="s">
        <v>24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9" x14ac:dyDescent="0.2">
      <c r="B54" s="46" t="s">
        <v>25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</sheetData>
  <mergeCells count="5">
    <mergeCell ref="B1:AA1"/>
    <mergeCell ref="B53:AA53"/>
    <mergeCell ref="B54:AA54"/>
    <mergeCell ref="AB2:AB52"/>
    <mergeCell ref="AC1:AC5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E7"/>
  <sheetViews>
    <sheetView rightToLeft="1" workbookViewId="0">
      <selection activeCell="A36" sqref="A36"/>
    </sheetView>
  </sheetViews>
  <sheetFormatPr defaultRowHeight="14.25" x14ac:dyDescent="0.2"/>
  <cols>
    <col min="1" max="1" width="36" customWidth="1"/>
    <col min="2" max="2" width="12" customWidth="1"/>
    <col min="3" max="3" width="24" customWidth="1"/>
    <col min="4" max="4" width="12" customWidth="1"/>
    <col min="5" max="5" width="21" customWidth="1"/>
    <col min="6" max="6" width="28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23" customWidth="1"/>
    <col min="13" max="13" width="10" customWidth="1"/>
    <col min="14" max="14" width="13" customWidth="1"/>
    <col min="15" max="15" width="19" customWidth="1"/>
    <col min="16" max="16" width="13" customWidth="1"/>
    <col min="17" max="17" width="14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10" customWidth="1"/>
  </cols>
  <sheetData>
    <row r="1" spans="1:31" x14ac:dyDescent="0.2">
      <c r="B1" s="47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E1" s="47" t="s">
        <v>1</v>
      </c>
    </row>
    <row r="2" spans="1:31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67</v>
      </c>
      <c r="J2" s="4" t="s">
        <v>104</v>
      </c>
      <c r="K2" s="4" t="s">
        <v>192</v>
      </c>
      <c r="L2" s="4" t="s">
        <v>1937</v>
      </c>
      <c r="M2" s="4" t="s">
        <v>185</v>
      </c>
      <c r="N2" s="4" t="s">
        <v>1592</v>
      </c>
      <c r="O2" s="4" t="s">
        <v>186</v>
      </c>
      <c r="P2" s="4" t="s">
        <v>1612</v>
      </c>
      <c r="Q2" s="4" t="s">
        <v>71</v>
      </c>
      <c r="R2" s="4" t="s">
        <v>1619</v>
      </c>
      <c r="S2" s="4" t="s">
        <v>1620</v>
      </c>
      <c r="T2" s="4" t="s">
        <v>1622</v>
      </c>
      <c r="U2" s="4" t="s">
        <v>1593</v>
      </c>
      <c r="V2" s="4" t="s">
        <v>1594</v>
      </c>
      <c r="W2" s="4" t="s">
        <v>111</v>
      </c>
      <c r="X2" s="4" t="s">
        <v>112</v>
      </c>
      <c r="Y2" s="4" t="s">
        <v>73</v>
      </c>
      <c r="Z2" s="4" t="s">
        <v>75</v>
      </c>
      <c r="AA2" s="4" t="s">
        <v>76</v>
      </c>
      <c r="AB2" s="4" t="s">
        <v>77</v>
      </c>
      <c r="AC2" s="4" t="s">
        <v>3</v>
      </c>
      <c r="AD2" s="47" t="s">
        <v>4</v>
      </c>
      <c r="AE2" s="47" t="s">
        <v>1</v>
      </c>
    </row>
    <row r="3" spans="1:31" x14ac:dyDescent="0.2">
      <c r="A3" s="2" t="s">
        <v>78</v>
      </c>
      <c r="B3" s="2" t="s">
        <v>78</v>
      </c>
      <c r="C3" s="2" t="s">
        <v>1183</v>
      </c>
      <c r="D3" s="2" t="s">
        <v>1184</v>
      </c>
      <c r="E3" s="2" t="s">
        <v>182</v>
      </c>
      <c r="F3" s="2" t="s">
        <v>1185</v>
      </c>
      <c r="G3" s="2" t="s">
        <v>1938</v>
      </c>
      <c r="H3" s="2" t="s">
        <v>777</v>
      </c>
      <c r="I3" s="2" t="s">
        <v>159</v>
      </c>
      <c r="J3" s="2" t="s">
        <v>82</v>
      </c>
      <c r="K3" s="2" t="s">
        <v>1627</v>
      </c>
      <c r="L3" s="18">
        <v>471013122</v>
      </c>
      <c r="M3" s="2" t="s">
        <v>1139</v>
      </c>
      <c r="N3" s="11">
        <v>45390</v>
      </c>
      <c r="O3" s="2" t="s">
        <v>83</v>
      </c>
      <c r="P3" s="2" t="s">
        <v>1939</v>
      </c>
      <c r="Q3" s="2" t="s">
        <v>93</v>
      </c>
      <c r="R3" s="2" t="s">
        <v>170</v>
      </c>
      <c r="S3" s="2" t="s">
        <v>1632</v>
      </c>
      <c r="T3" s="2" t="s">
        <v>1940</v>
      </c>
      <c r="U3" s="5">
        <v>0</v>
      </c>
      <c r="V3" s="18">
        <v>1</v>
      </c>
      <c r="W3" s="5">
        <v>290000</v>
      </c>
      <c r="X3" s="5">
        <v>0</v>
      </c>
      <c r="Y3" s="5">
        <v>3.681</v>
      </c>
      <c r="Z3" s="5">
        <v>0</v>
      </c>
      <c r="AA3" s="6">
        <v>0</v>
      </c>
      <c r="AB3" s="6">
        <v>0</v>
      </c>
      <c r="AC3" s="9">
        <v>8828642</v>
      </c>
      <c r="AD3" s="47" t="s">
        <v>4</v>
      </c>
      <c r="AE3" s="47" t="s">
        <v>1</v>
      </c>
    </row>
    <row r="4" spans="1:31" x14ac:dyDescent="0.2">
      <c r="A4" s="2" t="s">
        <v>78</v>
      </c>
      <c r="B4" s="2" t="s">
        <v>98</v>
      </c>
      <c r="C4" s="2" t="s">
        <v>1183</v>
      </c>
      <c r="D4" s="2" t="s">
        <v>1184</v>
      </c>
      <c r="E4" s="2" t="s">
        <v>182</v>
      </c>
      <c r="F4" s="2" t="s">
        <v>1185</v>
      </c>
      <c r="G4" s="2" t="s">
        <v>1938</v>
      </c>
      <c r="H4" s="2" t="s">
        <v>777</v>
      </c>
      <c r="I4" s="2" t="s">
        <v>159</v>
      </c>
      <c r="J4" s="2" t="s">
        <v>82</v>
      </c>
      <c r="K4" s="2" t="s">
        <v>1627</v>
      </c>
      <c r="L4" s="18">
        <v>471013122</v>
      </c>
      <c r="M4" s="2" t="s">
        <v>1139</v>
      </c>
      <c r="N4" s="11">
        <v>45390</v>
      </c>
      <c r="O4" s="2" t="s">
        <v>83</v>
      </c>
      <c r="P4" s="2" t="s">
        <v>1939</v>
      </c>
      <c r="Q4" s="2" t="s">
        <v>93</v>
      </c>
      <c r="R4" s="2" t="s">
        <v>170</v>
      </c>
      <c r="S4" s="2" t="s">
        <v>1632</v>
      </c>
      <c r="T4" s="2" t="s">
        <v>1940</v>
      </c>
      <c r="U4" s="5">
        <v>0</v>
      </c>
      <c r="V4" s="18">
        <v>1</v>
      </c>
      <c r="W4" s="5">
        <v>6000</v>
      </c>
      <c r="X4" s="5">
        <v>0</v>
      </c>
      <c r="Y4" s="5">
        <v>3.681</v>
      </c>
      <c r="Z4" s="5">
        <v>0</v>
      </c>
      <c r="AA4" s="6">
        <v>0</v>
      </c>
      <c r="AB4" s="6">
        <v>0</v>
      </c>
      <c r="AC4" s="9">
        <v>8828642</v>
      </c>
      <c r="AD4" s="47" t="s">
        <v>4</v>
      </c>
      <c r="AE4" s="47" t="s">
        <v>1</v>
      </c>
    </row>
    <row r="5" spans="1:31" x14ac:dyDescent="0.2">
      <c r="A5" s="2" t="s">
        <v>78</v>
      </c>
      <c r="B5" s="2" t="s">
        <v>100</v>
      </c>
      <c r="C5" s="2" t="s">
        <v>1183</v>
      </c>
      <c r="D5" s="2" t="s">
        <v>1184</v>
      </c>
      <c r="E5" s="2" t="s">
        <v>182</v>
      </c>
      <c r="F5" s="2" t="s">
        <v>1185</v>
      </c>
      <c r="G5" s="2" t="s">
        <v>1938</v>
      </c>
      <c r="H5" s="2" t="s">
        <v>777</v>
      </c>
      <c r="I5" s="2" t="s">
        <v>159</v>
      </c>
      <c r="J5" s="2" t="s">
        <v>82</v>
      </c>
      <c r="K5" s="2" t="s">
        <v>1627</v>
      </c>
      <c r="L5" s="18">
        <v>471013122</v>
      </c>
      <c r="M5" s="2" t="s">
        <v>1139</v>
      </c>
      <c r="N5" s="11">
        <v>45390</v>
      </c>
      <c r="O5" s="2" t="s">
        <v>83</v>
      </c>
      <c r="P5" s="2" t="s">
        <v>1939</v>
      </c>
      <c r="Q5" s="2" t="s">
        <v>93</v>
      </c>
      <c r="R5" s="2" t="s">
        <v>170</v>
      </c>
      <c r="S5" s="2" t="s">
        <v>1632</v>
      </c>
      <c r="T5" s="2" t="s">
        <v>1940</v>
      </c>
      <c r="U5" s="5">
        <v>0</v>
      </c>
      <c r="V5" s="18">
        <v>1</v>
      </c>
      <c r="W5" s="5">
        <v>40000</v>
      </c>
      <c r="X5" s="5">
        <v>0</v>
      </c>
      <c r="Y5" s="5">
        <v>3.681</v>
      </c>
      <c r="Z5" s="5">
        <v>0</v>
      </c>
      <c r="AA5" s="6">
        <v>0</v>
      </c>
      <c r="AB5" s="6">
        <v>0</v>
      </c>
      <c r="AC5" s="9">
        <v>8828642</v>
      </c>
      <c r="AD5" s="47" t="s">
        <v>4</v>
      </c>
      <c r="AE5" s="47" t="s">
        <v>1</v>
      </c>
    </row>
    <row r="6" spans="1:31" x14ac:dyDescent="0.2">
      <c r="B6" s="47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31" x14ac:dyDescent="0.2">
      <c r="B7" s="47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7"/>
  <sheetViews>
    <sheetView rightToLeft="1" workbookViewId="0">
      <selection activeCell="A34" sqref="A34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1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48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E1" s="48" t="s">
        <v>1</v>
      </c>
    </row>
    <row r="2" spans="1:31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185</v>
      </c>
      <c r="M2" s="4" t="s">
        <v>1941</v>
      </c>
      <c r="N2" s="4" t="s">
        <v>1592</v>
      </c>
      <c r="O2" s="4" t="s">
        <v>186</v>
      </c>
      <c r="P2" s="4" t="s">
        <v>1612</v>
      </c>
      <c r="Q2" s="4" t="s">
        <v>71</v>
      </c>
      <c r="R2" s="4" t="s">
        <v>1619</v>
      </c>
      <c r="S2" s="4" t="s">
        <v>1620</v>
      </c>
      <c r="T2" s="4" t="s">
        <v>1622</v>
      </c>
      <c r="U2" s="4" t="s">
        <v>1593</v>
      </c>
      <c r="V2" s="4" t="s">
        <v>1594</v>
      </c>
      <c r="W2" s="4" t="s">
        <v>111</v>
      </c>
      <c r="X2" s="4" t="s">
        <v>112</v>
      </c>
      <c r="Y2" s="4" t="s">
        <v>73</v>
      </c>
      <c r="Z2" s="4" t="s">
        <v>75</v>
      </c>
      <c r="AA2" s="4" t="s">
        <v>76</v>
      </c>
      <c r="AB2" s="4" t="s">
        <v>77</v>
      </c>
      <c r="AC2" s="4" t="s">
        <v>3</v>
      </c>
      <c r="AD2" s="48" t="s">
        <v>4</v>
      </c>
      <c r="AE2" s="48" t="s">
        <v>1</v>
      </c>
    </row>
    <row r="3" spans="1:31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48" t="s">
        <v>4</v>
      </c>
      <c r="AE3" s="48" t="s">
        <v>1</v>
      </c>
    </row>
    <row r="4" spans="1:31" x14ac:dyDescent="0.2">
      <c r="A4" s="2" t="s">
        <v>78</v>
      </c>
      <c r="B4" s="2" t="s">
        <v>98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48" t="s">
        <v>4</v>
      </c>
      <c r="AE4" s="48" t="s">
        <v>1</v>
      </c>
    </row>
    <row r="5" spans="1:31" x14ac:dyDescent="0.2">
      <c r="A5" s="2" t="s">
        <v>78</v>
      </c>
      <c r="B5" s="2" t="s">
        <v>100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48" t="s">
        <v>4</v>
      </c>
      <c r="AE5" s="48" t="s">
        <v>1</v>
      </c>
    </row>
    <row r="6" spans="1:31" x14ac:dyDescent="0.2">
      <c r="B6" s="48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31" x14ac:dyDescent="0.2">
      <c r="B7" s="48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R12"/>
  <sheetViews>
    <sheetView rightToLeft="1" topLeftCell="AH1" workbookViewId="0">
      <selection activeCell="AQ25" sqref="AQ25"/>
    </sheetView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9" customWidth="1"/>
    <col min="5" max="5" width="21" customWidth="1"/>
    <col min="6" max="6" width="12" customWidth="1"/>
    <col min="7" max="7" width="18" customWidth="1"/>
    <col min="8" max="8" width="31" customWidth="1"/>
    <col min="9" max="9" width="33" customWidth="1"/>
    <col min="10" max="10" width="31" customWidth="1"/>
    <col min="11" max="11" width="19" customWidth="1"/>
    <col min="12" max="12" width="21" customWidth="1"/>
    <col min="13" max="13" width="12" customWidth="1"/>
    <col min="14" max="14" width="18" customWidth="1"/>
    <col min="15" max="15" width="31" customWidth="1"/>
    <col min="16" max="16" width="28" customWidth="1"/>
    <col min="17" max="17" width="31" customWidth="1"/>
    <col min="18" max="18" width="27" customWidth="1"/>
    <col min="19" max="19" width="12" customWidth="1"/>
    <col min="20" max="20" width="24" customWidth="1"/>
    <col min="21" max="21" width="10" customWidth="1"/>
    <col min="22" max="22" width="13" customWidth="1"/>
    <col min="23" max="23" width="12" customWidth="1"/>
    <col min="24" max="24" width="24" customWidth="1"/>
    <col min="25" max="25" width="19" customWidth="1"/>
    <col min="26" max="26" width="21" customWidth="1"/>
    <col min="27" max="27" width="16" customWidth="1"/>
    <col min="28" max="28" width="14" customWidth="1"/>
    <col min="29" max="29" width="12" customWidth="1"/>
    <col min="30" max="30" width="29" customWidth="1"/>
    <col min="31" max="31" width="11" customWidth="1"/>
    <col min="32" max="32" width="12" customWidth="1"/>
    <col min="33" max="34" width="18" customWidth="1"/>
    <col min="35" max="35" width="36" customWidth="1"/>
    <col min="36" max="37" width="32" customWidth="1"/>
    <col min="38" max="38" width="30" customWidth="1"/>
    <col min="39" max="39" width="24" customWidth="1"/>
    <col min="40" max="40" width="25" customWidth="1"/>
    <col min="41" max="41" width="23" customWidth="1"/>
    <col min="42" max="42" width="2" customWidth="1"/>
  </cols>
  <sheetData>
    <row r="1" spans="1:44" x14ac:dyDescent="0.2">
      <c r="B1" s="49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R1" s="49" t="s">
        <v>1</v>
      </c>
    </row>
    <row r="2" spans="1:44" x14ac:dyDescent="0.2">
      <c r="A2" s="4" t="s">
        <v>61</v>
      </c>
      <c r="B2" s="4" t="s">
        <v>62</v>
      </c>
      <c r="C2" s="4" t="s">
        <v>66</v>
      </c>
      <c r="D2" s="4" t="s">
        <v>1942</v>
      </c>
      <c r="E2" s="4" t="s">
        <v>1943</v>
      </c>
      <c r="F2" s="4" t="s">
        <v>73</v>
      </c>
      <c r="G2" s="4" t="s">
        <v>1944</v>
      </c>
      <c r="H2" s="4" t="s">
        <v>1945</v>
      </c>
      <c r="I2" s="4" t="s">
        <v>1946</v>
      </c>
      <c r="J2" s="4" t="s">
        <v>1947</v>
      </c>
      <c r="K2" s="4" t="s">
        <v>1948</v>
      </c>
      <c r="L2" s="4" t="s">
        <v>1949</v>
      </c>
      <c r="M2" s="4" t="s">
        <v>73</v>
      </c>
      <c r="N2" s="4" t="s">
        <v>1950</v>
      </c>
      <c r="O2" s="4" t="s">
        <v>1951</v>
      </c>
      <c r="P2" s="4" t="s">
        <v>1952</v>
      </c>
      <c r="Q2" s="4" t="s">
        <v>1953</v>
      </c>
      <c r="R2" s="4" t="s">
        <v>1954</v>
      </c>
      <c r="S2" s="4" t="s">
        <v>67</v>
      </c>
      <c r="T2" s="4" t="s">
        <v>104</v>
      </c>
      <c r="U2" s="4" t="s">
        <v>1955</v>
      </c>
      <c r="V2" s="4" t="s">
        <v>1956</v>
      </c>
      <c r="W2" s="4" t="s">
        <v>1957</v>
      </c>
      <c r="X2" s="4" t="s">
        <v>1958</v>
      </c>
      <c r="Y2" s="4" t="s">
        <v>186</v>
      </c>
      <c r="Z2" s="4" t="s">
        <v>1959</v>
      </c>
      <c r="AA2" s="4" t="s">
        <v>1960</v>
      </c>
      <c r="AB2" s="4" t="s">
        <v>1961</v>
      </c>
      <c r="AC2" s="4" t="s">
        <v>1962</v>
      </c>
      <c r="AD2" s="4" t="s">
        <v>1963</v>
      </c>
      <c r="AE2" s="4" t="s">
        <v>1964</v>
      </c>
      <c r="AF2" s="4" t="s">
        <v>188</v>
      </c>
      <c r="AG2" s="4" t="s">
        <v>1965</v>
      </c>
      <c r="AH2" s="4" t="s">
        <v>1966</v>
      </c>
      <c r="AI2" s="4" t="s">
        <v>1967</v>
      </c>
      <c r="AJ2" s="4" t="s">
        <v>1968</v>
      </c>
      <c r="AK2" s="4" t="s">
        <v>1969</v>
      </c>
      <c r="AL2" s="4" t="s">
        <v>1970</v>
      </c>
      <c r="AM2" s="4" t="s">
        <v>1971</v>
      </c>
      <c r="AN2" s="4" t="s">
        <v>76</v>
      </c>
      <c r="AO2" s="4" t="s">
        <v>77</v>
      </c>
      <c r="AP2" s="4" t="s">
        <v>3</v>
      </c>
      <c r="AQ2" s="49" t="s">
        <v>4</v>
      </c>
      <c r="AR2" s="49" t="s">
        <v>1</v>
      </c>
    </row>
    <row r="3" spans="1:44" x14ac:dyDescent="0.2">
      <c r="A3" s="2" t="s">
        <v>78</v>
      </c>
      <c r="B3" s="2" t="s">
        <v>78</v>
      </c>
      <c r="C3" s="2" t="s">
        <v>1972</v>
      </c>
      <c r="D3" s="9">
        <v>931364055</v>
      </c>
      <c r="E3" s="2" t="s">
        <v>93</v>
      </c>
      <c r="F3" s="5">
        <v>1</v>
      </c>
      <c r="G3" s="5">
        <v>-4800000</v>
      </c>
      <c r="H3" s="5">
        <v>-184.56</v>
      </c>
      <c r="I3" s="6">
        <v>-2.4102199999999997E-2</v>
      </c>
      <c r="J3" s="6">
        <v>-9.6200000000000007E-5</v>
      </c>
      <c r="K3" s="9">
        <v>931364055</v>
      </c>
      <c r="L3" s="2" t="s">
        <v>86</v>
      </c>
      <c r="M3" s="5">
        <v>1</v>
      </c>
      <c r="N3" s="5">
        <v>18105600</v>
      </c>
      <c r="O3" s="5">
        <v>740.50512000000003</v>
      </c>
      <c r="P3" s="6">
        <v>3.8620000000000001E-4</v>
      </c>
      <c r="Q3" s="6">
        <v>9.6704600000000002E-2</v>
      </c>
      <c r="R3" s="5">
        <v>555.94511999999997</v>
      </c>
      <c r="S3" s="2" t="s">
        <v>82</v>
      </c>
      <c r="T3" s="2" t="s">
        <v>82</v>
      </c>
      <c r="U3" s="2" t="s">
        <v>1973</v>
      </c>
      <c r="V3" s="2" t="s">
        <v>170</v>
      </c>
      <c r="W3" s="2" t="s">
        <v>1974</v>
      </c>
      <c r="X3" s="2" t="s">
        <v>1975</v>
      </c>
      <c r="Y3" s="2" t="s">
        <v>83</v>
      </c>
      <c r="Z3" s="2" t="s">
        <v>1976</v>
      </c>
      <c r="AA3" s="2" t="s">
        <v>1977</v>
      </c>
      <c r="AB3" s="2" t="s">
        <v>1978</v>
      </c>
      <c r="AC3" s="2" t="s">
        <v>1979</v>
      </c>
      <c r="AD3" s="2" t="s">
        <v>83</v>
      </c>
      <c r="AE3" s="2" t="s">
        <v>1980</v>
      </c>
      <c r="AF3" s="2" t="s">
        <v>1978</v>
      </c>
      <c r="AG3" s="2" t="s">
        <v>1978</v>
      </c>
      <c r="AH3" s="6">
        <v>0</v>
      </c>
      <c r="AI3" s="5">
        <v>3.8450000000000002</v>
      </c>
      <c r="AJ3" s="5">
        <v>3.798</v>
      </c>
      <c r="AK3" s="2" t="s">
        <v>83</v>
      </c>
      <c r="AL3" s="2" t="s">
        <v>1981</v>
      </c>
      <c r="AM3" s="18" t="s">
        <v>2188</v>
      </c>
      <c r="AN3" s="6">
        <v>7.2602399999999997E-2</v>
      </c>
      <c r="AO3" s="6">
        <v>2.899E-4</v>
      </c>
      <c r="AP3" s="2" t="s">
        <v>3</v>
      </c>
      <c r="AQ3" s="49" t="s">
        <v>4</v>
      </c>
      <c r="AR3" s="49" t="s">
        <v>1</v>
      </c>
    </row>
    <row r="4" spans="1:44" x14ac:dyDescent="0.2">
      <c r="A4" s="2" t="s">
        <v>78</v>
      </c>
      <c r="B4" s="2" t="s">
        <v>78</v>
      </c>
      <c r="C4" s="2" t="s">
        <v>1972</v>
      </c>
      <c r="D4" s="9">
        <v>931719265</v>
      </c>
      <c r="E4" s="2" t="s">
        <v>93</v>
      </c>
      <c r="F4" s="5">
        <v>1</v>
      </c>
      <c r="G4" s="5">
        <v>-5000000</v>
      </c>
      <c r="H4" s="5">
        <v>-198.1</v>
      </c>
      <c r="I4" s="6">
        <v>-2.5870400000000002E-2</v>
      </c>
      <c r="J4" s="6">
        <v>-1.033E-4</v>
      </c>
      <c r="K4" s="9">
        <v>931719265</v>
      </c>
      <c r="L4" s="2" t="s">
        <v>86</v>
      </c>
      <c r="M4" s="5">
        <v>1</v>
      </c>
      <c r="N4" s="5">
        <v>19910000</v>
      </c>
      <c r="O4" s="5">
        <v>1719.0965000000001</v>
      </c>
      <c r="P4" s="6">
        <v>8.9649999999999994E-4</v>
      </c>
      <c r="Q4" s="6">
        <v>0.2245016</v>
      </c>
      <c r="R4" s="5">
        <v>1520.9965</v>
      </c>
      <c r="S4" s="2" t="s">
        <v>82</v>
      </c>
      <c r="T4" s="2" t="s">
        <v>82</v>
      </c>
      <c r="U4" s="2" t="s">
        <v>1973</v>
      </c>
      <c r="V4" s="2" t="s">
        <v>170</v>
      </c>
      <c r="W4" s="2" t="s">
        <v>1974</v>
      </c>
      <c r="X4" s="2" t="s">
        <v>1982</v>
      </c>
      <c r="Y4" s="2" t="s">
        <v>83</v>
      </c>
      <c r="Z4" s="2" t="s">
        <v>1983</v>
      </c>
      <c r="AA4" s="2" t="s">
        <v>1984</v>
      </c>
      <c r="AB4" s="2" t="s">
        <v>1978</v>
      </c>
      <c r="AC4" s="2" t="s">
        <v>1979</v>
      </c>
      <c r="AD4" s="2" t="s">
        <v>83</v>
      </c>
      <c r="AE4" s="2" t="s">
        <v>1980</v>
      </c>
      <c r="AF4" s="2" t="s">
        <v>1978</v>
      </c>
      <c r="AG4" s="2" t="s">
        <v>1978</v>
      </c>
      <c r="AH4" s="6">
        <v>0</v>
      </c>
      <c r="AI4" s="5">
        <v>3.9620000000000002</v>
      </c>
      <c r="AJ4" s="5">
        <v>3.988</v>
      </c>
      <c r="AK4" s="2" t="s">
        <v>83</v>
      </c>
      <c r="AL4" s="2" t="s">
        <v>1981</v>
      </c>
      <c r="AM4" s="18" t="s">
        <v>2188</v>
      </c>
      <c r="AN4" s="6">
        <v>0.19863119999999998</v>
      </c>
      <c r="AO4" s="6">
        <v>7.9319999999999998E-4</v>
      </c>
      <c r="AP4" s="2" t="s">
        <v>3</v>
      </c>
      <c r="AQ4" s="49" t="s">
        <v>4</v>
      </c>
      <c r="AR4" s="49" t="s">
        <v>1</v>
      </c>
    </row>
    <row r="5" spans="1:44" x14ac:dyDescent="0.2">
      <c r="A5" s="2" t="s">
        <v>78</v>
      </c>
      <c r="B5" s="2" t="s">
        <v>78</v>
      </c>
      <c r="C5" s="2" t="s">
        <v>1972</v>
      </c>
      <c r="D5" s="9">
        <v>931274358</v>
      </c>
      <c r="E5" s="2" t="s">
        <v>93</v>
      </c>
      <c r="F5" s="5">
        <v>1</v>
      </c>
      <c r="G5" s="5">
        <v>-105566243</v>
      </c>
      <c r="H5" s="5">
        <v>-3967.1794100000002</v>
      </c>
      <c r="I5" s="6">
        <v>-0.51808500000000002</v>
      </c>
      <c r="J5" s="6">
        <v>-2.0688E-3</v>
      </c>
      <c r="K5" s="9">
        <v>931274358</v>
      </c>
      <c r="L5" s="2" t="s">
        <v>86</v>
      </c>
      <c r="M5" s="5">
        <v>1</v>
      </c>
      <c r="N5" s="5">
        <v>394237134.48000002</v>
      </c>
      <c r="O5" s="5">
        <v>9715.3141199999991</v>
      </c>
      <c r="P5" s="6">
        <v>5.0663999999999995E-3</v>
      </c>
      <c r="Q5" s="6">
        <v>1.26875</v>
      </c>
      <c r="R5" s="5">
        <v>5748.1347100000003</v>
      </c>
      <c r="S5" s="2" t="s">
        <v>82</v>
      </c>
      <c r="T5" s="2" t="s">
        <v>82</v>
      </c>
      <c r="U5" s="2" t="s">
        <v>1973</v>
      </c>
      <c r="V5" s="2" t="s">
        <v>170</v>
      </c>
      <c r="W5" s="2" t="s">
        <v>1974</v>
      </c>
      <c r="X5" s="2" t="s">
        <v>1985</v>
      </c>
      <c r="Y5" s="2" t="s">
        <v>83</v>
      </c>
      <c r="Z5" s="2" t="s">
        <v>1986</v>
      </c>
      <c r="AA5" s="2" t="s">
        <v>1987</v>
      </c>
      <c r="AB5" s="2" t="s">
        <v>1978</v>
      </c>
      <c r="AC5" s="2" t="s">
        <v>1979</v>
      </c>
      <c r="AD5" s="2" t="s">
        <v>83</v>
      </c>
      <c r="AE5" s="2" t="s">
        <v>1980</v>
      </c>
      <c r="AF5" s="2" t="s">
        <v>1978</v>
      </c>
      <c r="AG5" s="2" t="s">
        <v>1978</v>
      </c>
      <c r="AH5" s="6">
        <v>0</v>
      </c>
      <c r="AI5" s="5">
        <v>3.758</v>
      </c>
      <c r="AJ5" s="5">
        <v>3.7349999999999999</v>
      </c>
      <c r="AK5" s="2" t="s">
        <v>83</v>
      </c>
      <c r="AL5" s="2" t="s">
        <v>1981</v>
      </c>
      <c r="AM5" s="18" t="s">
        <v>2188</v>
      </c>
      <c r="AN5" s="6">
        <v>0.75066489999999997</v>
      </c>
      <c r="AO5" s="6">
        <v>2.9976000000000004E-3</v>
      </c>
      <c r="AP5" s="2" t="s">
        <v>3</v>
      </c>
      <c r="AQ5" s="49" t="s">
        <v>4</v>
      </c>
      <c r="AR5" s="49" t="s">
        <v>1</v>
      </c>
    </row>
    <row r="6" spans="1:44" x14ac:dyDescent="0.2">
      <c r="A6" s="2" t="s">
        <v>78</v>
      </c>
      <c r="B6" s="2" t="s">
        <v>78</v>
      </c>
      <c r="C6" s="2" t="s">
        <v>1972</v>
      </c>
      <c r="D6" s="9">
        <v>931287462</v>
      </c>
      <c r="E6" s="2" t="s">
        <v>93</v>
      </c>
      <c r="F6" s="5">
        <v>1</v>
      </c>
      <c r="G6" s="5">
        <v>-2500000</v>
      </c>
      <c r="H6" s="5">
        <v>-93.375</v>
      </c>
      <c r="I6" s="6">
        <v>-1.2194100000000001E-2</v>
      </c>
      <c r="J6" s="6">
        <v>-4.8700000000000005E-5</v>
      </c>
      <c r="K6" s="9">
        <v>931287462</v>
      </c>
      <c r="L6" s="2" t="s">
        <v>86</v>
      </c>
      <c r="M6" s="5">
        <v>1</v>
      </c>
      <c r="N6" s="5">
        <v>9295000</v>
      </c>
      <c r="O6" s="5">
        <v>188.28874999999999</v>
      </c>
      <c r="P6" s="6">
        <v>9.8200000000000002E-5</v>
      </c>
      <c r="Q6" s="6">
        <v>2.4589199999999999E-2</v>
      </c>
      <c r="R6" s="5">
        <v>94.913749999999993</v>
      </c>
      <c r="S6" s="2" t="s">
        <v>82</v>
      </c>
      <c r="T6" s="2" t="s">
        <v>82</v>
      </c>
      <c r="U6" s="2" t="s">
        <v>1973</v>
      </c>
      <c r="V6" s="2" t="s">
        <v>170</v>
      </c>
      <c r="W6" s="2" t="s">
        <v>1974</v>
      </c>
      <c r="X6" s="2" t="s">
        <v>1985</v>
      </c>
      <c r="Y6" s="2" t="s">
        <v>83</v>
      </c>
      <c r="Z6" s="2" t="s">
        <v>1988</v>
      </c>
      <c r="AA6" s="2" t="s">
        <v>1987</v>
      </c>
      <c r="AB6" s="2" t="s">
        <v>1978</v>
      </c>
      <c r="AC6" s="2" t="s">
        <v>1979</v>
      </c>
      <c r="AD6" s="2" t="s">
        <v>83</v>
      </c>
      <c r="AE6" s="2" t="s">
        <v>1980</v>
      </c>
      <c r="AF6" s="2" t="s">
        <v>1978</v>
      </c>
      <c r="AG6" s="2" t="s">
        <v>1978</v>
      </c>
      <c r="AH6" s="6">
        <v>0</v>
      </c>
      <c r="AI6" s="5">
        <v>3.7349999999999999</v>
      </c>
      <c r="AJ6" s="5">
        <v>3.7280000000000002</v>
      </c>
      <c r="AK6" s="2" t="s">
        <v>83</v>
      </c>
      <c r="AL6" s="2" t="s">
        <v>1981</v>
      </c>
      <c r="AM6" s="18" t="s">
        <v>2188</v>
      </c>
      <c r="AN6" s="6">
        <v>1.2395099999999999E-2</v>
      </c>
      <c r="AO6" s="6">
        <v>4.9500000000000004E-5</v>
      </c>
      <c r="AP6" s="2" t="s">
        <v>3</v>
      </c>
      <c r="AQ6" s="49" t="s">
        <v>4</v>
      </c>
      <c r="AR6" s="49" t="s">
        <v>1</v>
      </c>
    </row>
    <row r="7" spans="1:44" x14ac:dyDescent="0.2">
      <c r="A7" s="2" t="s">
        <v>78</v>
      </c>
      <c r="B7" s="2" t="s">
        <v>78</v>
      </c>
      <c r="C7" s="2" t="s">
        <v>1972</v>
      </c>
      <c r="D7" s="9">
        <v>931558521</v>
      </c>
      <c r="E7" s="2" t="s">
        <v>93</v>
      </c>
      <c r="F7" s="5">
        <v>1</v>
      </c>
      <c r="G7" s="5">
        <v>-3000000</v>
      </c>
      <c r="H7" s="5">
        <v>-109.26</v>
      </c>
      <c r="I7" s="6">
        <v>-1.4268599999999999E-2</v>
      </c>
      <c r="J7" s="6">
        <v>-5.7000000000000003E-5</v>
      </c>
      <c r="K7" s="9">
        <v>931558521</v>
      </c>
      <c r="L7" s="2" t="s">
        <v>86</v>
      </c>
      <c r="M7" s="5">
        <v>1</v>
      </c>
      <c r="N7" s="5">
        <v>10924500</v>
      </c>
      <c r="O7" s="5">
        <v>-6.1349999999999998</v>
      </c>
      <c r="P7" s="6">
        <v>-3.2000000000000003E-6</v>
      </c>
      <c r="Q7" s="6">
        <v>-8.0119999999999996E-4</v>
      </c>
      <c r="R7" s="5">
        <v>-115.395</v>
      </c>
      <c r="S7" s="2" t="s">
        <v>82</v>
      </c>
      <c r="T7" s="2" t="s">
        <v>82</v>
      </c>
      <c r="U7" s="2" t="s">
        <v>1973</v>
      </c>
      <c r="V7" s="2" t="s">
        <v>170</v>
      </c>
      <c r="W7" s="2" t="s">
        <v>1974</v>
      </c>
      <c r="X7" s="2" t="s">
        <v>1985</v>
      </c>
      <c r="Y7" s="2" t="s">
        <v>83</v>
      </c>
      <c r="Z7" s="2" t="s">
        <v>1989</v>
      </c>
      <c r="AA7" s="2" t="s">
        <v>1987</v>
      </c>
      <c r="AB7" s="2" t="s">
        <v>1978</v>
      </c>
      <c r="AC7" s="2" t="s">
        <v>1979</v>
      </c>
      <c r="AD7" s="2" t="s">
        <v>83</v>
      </c>
      <c r="AE7" s="2" t="s">
        <v>1980</v>
      </c>
      <c r="AF7" s="2" t="s">
        <v>1978</v>
      </c>
      <c r="AG7" s="2" t="s">
        <v>1978</v>
      </c>
      <c r="AH7" s="6">
        <v>0</v>
      </c>
      <c r="AI7" s="5">
        <v>3.6419999999999999</v>
      </c>
      <c r="AJ7" s="5">
        <v>3.6360000000000001</v>
      </c>
      <c r="AK7" s="2" t="s">
        <v>83</v>
      </c>
      <c r="AL7" s="2" t="s">
        <v>1981</v>
      </c>
      <c r="AM7" s="18" t="s">
        <v>2188</v>
      </c>
      <c r="AN7" s="6">
        <v>-1.50698E-2</v>
      </c>
      <c r="AO7" s="6">
        <v>-6.02E-5</v>
      </c>
      <c r="AP7" s="2" t="s">
        <v>3</v>
      </c>
      <c r="AQ7" s="49" t="s">
        <v>4</v>
      </c>
      <c r="AR7" s="49" t="s">
        <v>1</v>
      </c>
    </row>
    <row r="8" spans="1:44" x14ac:dyDescent="0.2">
      <c r="A8" s="2" t="s">
        <v>78</v>
      </c>
      <c r="B8" s="2" t="s">
        <v>78</v>
      </c>
      <c r="C8" s="2" t="s">
        <v>1972</v>
      </c>
      <c r="D8" s="9">
        <v>931695948</v>
      </c>
      <c r="E8" s="2" t="s">
        <v>93</v>
      </c>
      <c r="F8" s="5">
        <v>1</v>
      </c>
      <c r="G8" s="5">
        <v>-6000000</v>
      </c>
      <c r="H8" s="5">
        <v>-217.5</v>
      </c>
      <c r="I8" s="6">
        <v>-2.8403900000000003E-2</v>
      </c>
      <c r="J8" s="6">
        <v>-1.1339999999999999E-4</v>
      </c>
      <c r="K8" s="9">
        <v>931695948</v>
      </c>
      <c r="L8" s="2" t="s">
        <v>86</v>
      </c>
      <c r="M8" s="5">
        <v>1</v>
      </c>
      <c r="N8" s="5">
        <v>21732600</v>
      </c>
      <c r="O8" s="5">
        <v>-129.5838</v>
      </c>
      <c r="P8" s="6">
        <v>-6.7600000000000003E-5</v>
      </c>
      <c r="Q8" s="6">
        <v>-1.6922699999999999E-2</v>
      </c>
      <c r="R8" s="5">
        <v>-347.0838</v>
      </c>
      <c r="S8" s="2" t="s">
        <v>82</v>
      </c>
      <c r="T8" s="2" t="s">
        <v>82</v>
      </c>
      <c r="U8" s="2" t="s">
        <v>1973</v>
      </c>
      <c r="V8" s="2" t="s">
        <v>170</v>
      </c>
      <c r="W8" s="2" t="s">
        <v>1974</v>
      </c>
      <c r="X8" s="2" t="s">
        <v>1985</v>
      </c>
      <c r="Y8" s="2" t="s">
        <v>83</v>
      </c>
      <c r="Z8" s="2" t="s">
        <v>1990</v>
      </c>
      <c r="AA8" s="2" t="s">
        <v>1987</v>
      </c>
      <c r="AB8" s="2" t="s">
        <v>1978</v>
      </c>
      <c r="AC8" s="2" t="s">
        <v>1979</v>
      </c>
      <c r="AD8" s="2" t="s">
        <v>83</v>
      </c>
      <c r="AE8" s="2" t="s">
        <v>1980</v>
      </c>
      <c r="AF8" s="2" t="s">
        <v>1978</v>
      </c>
      <c r="AG8" s="2" t="s">
        <v>1978</v>
      </c>
      <c r="AH8" s="6">
        <v>0</v>
      </c>
      <c r="AI8" s="5">
        <v>3.625</v>
      </c>
      <c r="AJ8" s="5">
        <v>3.653</v>
      </c>
      <c r="AK8" s="2" t="s">
        <v>83</v>
      </c>
      <c r="AL8" s="2" t="s">
        <v>1981</v>
      </c>
      <c r="AM8" s="18" t="s">
        <v>2188</v>
      </c>
      <c r="AN8" s="6">
        <v>-4.5326600000000002E-2</v>
      </c>
      <c r="AO8" s="6">
        <v>-1.8100000000000001E-4</v>
      </c>
      <c r="AP8" s="2" t="s">
        <v>3</v>
      </c>
      <c r="AQ8" s="49" t="s">
        <v>4</v>
      </c>
      <c r="AR8" s="49" t="s">
        <v>1</v>
      </c>
    </row>
    <row r="9" spans="1:44" x14ac:dyDescent="0.2">
      <c r="A9" s="2" t="s">
        <v>78</v>
      </c>
      <c r="B9" s="2" t="s">
        <v>98</v>
      </c>
      <c r="C9" s="2" t="s">
        <v>1972</v>
      </c>
      <c r="D9" s="9">
        <v>931274306</v>
      </c>
      <c r="E9" s="2" t="s">
        <v>93</v>
      </c>
      <c r="F9" s="5">
        <v>1</v>
      </c>
      <c r="G9" s="5">
        <v>-1180877</v>
      </c>
      <c r="H9" s="5">
        <v>-44.377360000000003</v>
      </c>
      <c r="I9" s="6">
        <v>-5.7954000000000009E-3</v>
      </c>
      <c r="J9" s="6">
        <v>-2.3099999999999999E-5</v>
      </c>
      <c r="K9" s="9">
        <v>931274306</v>
      </c>
      <c r="L9" s="2" t="s">
        <v>86</v>
      </c>
      <c r="M9" s="5">
        <v>1</v>
      </c>
      <c r="N9" s="5">
        <v>4409985.16</v>
      </c>
      <c r="O9" s="5">
        <v>108.6767</v>
      </c>
      <c r="P9" s="6">
        <v>5.6699999999999996E-5</v>
      </c>
      <c r="Q9" s="6">
        <v>1.4192400000000001E-2</v>
      </c>
      <c r="R9" s="5">
        <v>64.299340000000001</v>
      </c>
      <c r="S9" s="2" t="s">
        <v>82</v>
      </c>
      <c r="T9" s="2" t="s">
        <v>82</v>
      </c>
      <c r="U9" s="2" t="s">
        <v>1973</v>
      </c>
      <c r="V9" s="2" t="s">
        <v>170</v>
      </c>
      <c r="W9" s="2" t="s">
        <v>1974</v>
      </c>
      <c r="X9" s="2" t="s">
        <v>1985</v>
      </c>
      <c r="Y9" s="2" t="s">
        <v>83</v>
      </c>
      <c r="Z9" s="2" t="s">
        <v>1986</v>
      </c>
      <c r="AA9" s="2" t="s">
        <v>1987</v>
      </c>
      <c r="AB9" s="2" t="s">
        <v>1978</v>
      </c>
      <c r="AC9" s="2" t="s">
        <v>1979</v>
      </c>
      <c r="AD9" s="2" t="s">
        <v>83</v>
      </c>
      <c r="AE9" s="2" t="s">
        <v>1980</v>
      </c>
      <c r="AF9" s="2" t="s">
        <v>1978</v>
      </c>
      <c r="AG9" s="2" t="s">
        <v>1978</v>
      </c>
      <c r="AH9" s="6">
        <v>0</v>
      </c>
      <c r="AI9" s="5">
        <v>3.758</v>
      </c>
      <c r="AJ9" s="5">
        <v>3.7349999999999999</v>
      </c>
      <c r="AK9" s="2" t="s">
        <v>83</v>
      </c>
      <c r="AL9" s="2" t="s">
        <v>1981</v>
      </c>
      <c r="AM9" s="18" t="s">
        <v>2188</v>
      </c>
      <c r="AN9" s="6">
        <v>8.397E-3</v>
      </c>
      <c r="AO9" s="6">
        <v>3.3500000000000001E-5</v>
      </c>
      <c r="AP9" s="2" t="s">
        <v>3</v>
      </c>
      <c r="AQ9" s="49" t="s">
        <v>4</v>
      </c>
      <c r="AR9" s="49" t="s">
        <v>1</v>
      </c>
    </row>
    <row r="10" spans="1:44" x14ac:dyDescent="0.2">
      <c r="A10" s="2" t="s">
        <v>78</v>
      </c>
      <c r="B10" s="2" t="s">
        <v>100</v>
      </c>
      <c r="C10" s="2" t="s">
        <v>1972</v>
      </c>
      <c r="D10" s="9">
        <v>931274311</v>
      </c>
      <c r="E10" s="2" t="s">
        <v>93</v>
      </c>
      <c r="F10" s="5">
        <v>1</v>
      </c>
      <c r="G10" s="5">
        <v>-2489968</v>
      </c>
      <c r="H10" s="5">
        <v>-93.572999999999993</v>
      </c>
      <c r="I10" s="6">
        <v>-1.222E-2</v>
      </c>
      <c r="J10" s="6">
        <v>-4.88E-5</v>
      </c>
      <c r="K10" s="9">
        <v>931274311</v>
      </c>
      <c r="L10" s="2" t="s">
        <v>86</v>
      </c>
      <c r="M10" s="5">
        <v>1</v>
      </c>
      <c r="N10" s="5">
        <v>9298785.5</v>
      </c>
      <c r="O10" s="5">
        <v>229.15299999999999</v>
      </c>
      <c r="P10" s="6">
        <v>1.195E-4</v>
      </c>
      <c r="Q10" s="6">
        <v>2.9925700000000003E-2</v>
      </c>
      <c r="R10" s="5">
        <v>135.58000000000001</v>
      </c>
      <c r="S10" s="2" t="s">
        <v>82</v>
      </c>
      <c r="T10" s="2" t="s">
        <v>82</v>
      </c>
      <c r="U10" s="2" t="s">
        <v>1973</v>
      </c>
      <c r="V10" s="2" t="s">
        <v>170</v>
      </c>
      <c r="W10" s="2" t="s">
        <v>1974</v>
      </c>
      <c r="X10" s="2" t="s">
        <v>1985</v>
      </c>
      <c r="Y10" s="2" t="s">
        <v>83</v>
      </c>
      <c r="Z10" s="2" t="s">
        <v>1986</v>
      </c>
      <c r="AA10" s="2" t="s">
        <v>1987</v>
      </c>
      <c r="AB10" s="2" t="s">
        <v>1978</v>
      </c>
      <c r="AC10" s="2" t="s">
        <v>1979</v>
      </c>
      <c r="AD10" s="2" t="s">
        <v>83</v>
      </c>
      <c r="AE10" s="2" t="s">
        <v>1980</v>
      </c>
      <c r="AF10" s="2" t="s">
        <v>1978</v>
      </c>
      <c r="AG10" s="2" t="s">
        <v>1978</v>
      </c>
      <c r="AH10" s="6">
        <v>0</v>
      </c>
      <c r="AI10" s="5">
        <v>3.758</v>
      </c>
      <c r="AJ10" s="5">
        <v>3.7349999999999999</v>
      </c>
      <c r="AK10" s="2" t="s">
        <v>83</v>
      </c>
      <c r="AL10" s="2" t="s">
        <v>1981</v>
      </c>
      <c r="AM10" s="18" t="s">
        <v>2188</v>
      </c>
      <c r="AN10" s="6">
        <v>1.7705800000000001E-2</v>
      </c>
      <c r="AO10" s="6">
        <v>7.0699999999999997E-5</v>
      </c>
      <c r="AP10" s="2" t="s">
        <v>3</v>
      </c>
      <c r="AQ10" s="49" t="s">
        <v>4</v>
      </c>
      <c r="AR10" s="49" t="s">
        <v>1</v>
      </c>
    </row>
    <row r="11" spans="1:44" x14ac:dyDescent="0.2">
      <c r="B11" s="49" t="s">
        <v>24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</row>
    <row r="12" spans="1:44" x14ac:dyDescent="0.2">
      <c r="B12" s="49" t="s">
        <v>25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</row>
  </sheetData>
  <mergeCells count="5">
    <mergeCell ref="B1:AP1"/>
    <mergeCell ref="B11:AP11"/>
    <mergeCell ref="B12:AP12"/>
    <mergeCell ref="AQ2:AQ10"/>
    <mergeCell ref="AR1:AR10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2"/>
  </sheetPr>
  <dimension ref="A1:BD54"/>
  <sheetViews>
    <sheetView rightToLeft="1" zoomScaleNormal="100" workbookViewId="0">
      <selection activeCell="C4" sqref="C4"/>
    </sheetView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26" customWidth="1"/>
    <col min="6" max="6" width="13" customWidth="1"/>
    <col min="7" max="7" width="14" customWidth="1"/>
    <col min="8" max="8" width="44" customWidth="1"/>
    <col min="9" max="9" width="12" customWidth="1"/>
    <col min="10" max="10" width="24" customWidth="1"/>
    <col min="11" max="11" width="20" customWidth="1"/>
    <col min="12" max="12" width="19" customWidth="1"/>
    <col min="13" max="13" width="23" customWidth="1"/>
    <col min="14" max="14" width="28" customWidth="1"/>
    <col min="15" max="15" width="20" customWidth="1"/>
    <col min="16" max="16" width="8" customWidth="1"/>
    <col min="17" max="17" width="15" customWidth="1"/>
    <col min="18" max="18" width="21" customWidth="1"/>
    <col min="19" max="19" width="13" customWidth="1"/>
    <col min="20" max="20" width="7" customWidth="1"/>
    <col min="21" max="21" width="12" customWidth="1"/>
    <col min="22" max="22" width="13" customWidth="1"/>
    <col min="23" max="23" width="25" customWidth="1"/>
    <col min="24" max="24" width="17" customWidth="1"/>
    <col min="25" max="25" width="32" customWidth="1"/>
    <col min="26" max="26" width="14" customWidth="1"/>
    <col min="27" max="27" width="12" customWidth="1"/>
    <col min="28" max="28" width="14" customWidth="1"/>
    <col min="29" max="29" width="12" customWidth="1"/>
    <col min="30" max="30" width="35" customWidth="1"/>
    <col min="31" max="31" width="21" customWidth="1"/>
    <col min="32" max="32" width="32" customWidth="1"/>
    <col min="33" max="33" width="11" customWidth="1"/>
    <col min="34" max="34" width="18" customWidth="1"/>
    <col min="35" max="35" width="42" customWidth="1"/>
    <col min="36" max="36" width="19" customWidth="1"/>
    <col min="37" max="37" width="17" customWidth="1"/>
    <col min="38" max="38" width="15" customWidth="1"/>
    <col min="39" max="39" width="21" customWidth="1"/>
    <col min="40" max="40" width="19" customWidth="1"/>
    <col min="41" max="41" width="38" customWidth="1"/>
    <col min="42" max="42" width="40" customWidth="1"/>
    <col min="43" max="43" width="16" customWidth="1"/>
    <col min="44" max="45" width="12" customWidth="1"/>
    <col min="46" max="46" width="24" customWidth="1"/>
    <col min="47" max="47" width="28" customWidth="1"/>
    <col min="48" max="48" width="25" customWidth="1"/>
    <col min="49" max="49" width="29" customWidth="1"/>
    <col min="50" max="50" width="22" customWidth="1"/>
    <col min="51" max="52" width="25" customWidth="1"/>
    <col min="53" max="53" width="23" customWidth="1"/>
    <col min="54" max="54" width="12" customWidth="1"/>
  </cols>
  <sheetData>
    <row r="1" spans="1:56" x14ac:dyDescent="0.2">
      <c r="B1" s="50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D1" s="50" t="s">
        <v>1</v>
      </c>
    </row>
    <row r="2" spans="1:56" x14ac:dyDescent="0.2">
      <c r="A2" s="4" t="s">
        <v>61</v>
      </c>
      <c r="B2" s="4" t="s">
        <v>62</v>
      </c>
      <c r="C2" s="4" t="s">
        <v>1991</v>
      </c>
      <c r="D2" s="4" t="s">
        <v>1992</v>
      </c>
      <c r="E2" s="4" t="s">
        <v>1993</v>
      </c>
      <c r="F2" s="4" t="s">
        <v>1994</v>
      </c>
      <c r="G2" s="4" t="s">
        <v>66</v>
      </c>
      <c r="H2" s="4" t="s">
        <v>1995</v>
      </c>
      <c r="I2" s="4" t="s">
        <v>67</v>
      </c>
      <c r="J2" s="4" t="s">
        <v>104</v>
      </c>
      <c r="K2" s="4" t="s">
        <v>185</v>
      </c>
      <c r="L2" s="4" t="s">
        <v>186</v>
      </c>
      <c r="M2" s="4" t="s">
        <v>1996</v>
      </c>
      <c r="N2" s="4" t="s">
        <v>1997</v>
      </c>
      <c r="O2" s="4" t="s">
        <v>1998</v>
      </c>
      <c r="P2" s="4" t="s">
        <v>106</v>
      </c>
      <c r="Q2" s="4" t="s">
        <v>70</v>
      </c>
      <c r="R2" s="4" t="s">
        <v>1999</v>
      </c>
      <c r="S2" s="4" t="s">
        <v>71</v>
      </c>
      <c r="T2" s="4" t="s">
        <v>107</v>
      </c>
      <c r="U2" s="4" t="s">
        <v>2000</v>
      </c>
      <c r="V2" s="4" t="s">
        <v>74</v>
      </c>
      <c r="W2" s="4" t="s">
        <v>1613</v>
      </c>
      <c r="X2" s="4" t="s">
        <v>188</v>
      </c>
      <c r="Y2" s="4" t="s">
        <v>2001</v>
      </c>
      <c r="Z2" s="4" t="s">
        <v>109</v>
      </c>
      <c r="AA2" s="4" t="s">
        <v>108</v>
      </c>
      <c r="AB2" s="4" t="s">
        <v>189</v>
      </c>
      <c r="AC2" s="4" t="s">
        <v>2002</v>
      </c>
      <c r="AD2" s="4" t="s">
        <v>2003</v>
      </c>
      <c r="AE2" s="4" t="s">
        <v>2004</v>
      </c>
      <c r="AF2" s="4" t="s">
        <v>2005</v>
      </c>
      <c r="AG2" s="4" t="s">
        <v>2006</v>
      </c>
      <c r="AH2" s="4" t="s">
        <v>2007</v>
      </c>
      <c r="AI2" s="4" t="s">
        <v>2008</v>
      </c>
      <c r="AJ2" s="4" t="s">
        <v>2009</v>
      </c>
      <c r="AK2" s="4" t="s">
        <v>1619</v>
      </c>
      <c r="AL2" s="4" t="s">
        <v>1621</v>
      </c>
      <c r="AM2" s="4" t="s">
        <v>1620</v>
      </c>
      <c r="AN2" s="4" t="s">
        <v>1622</v>
      </c>
      <c r="AO2" s="4" t="s">
        <v>2010</v>
      </c>
      <c r="AP2" s="4" t="s">
        <v>2011</v>
      </c>
      <c r="AQ2" s="4" t="s">
        <v>2012</v>
      </c>
      <c r="AR2" s="4" t="s">
        <v>2013</v>
      </c>
      <c r="AS2" s="4" t="s">
        <v>73</v>
      </c>
      <c r="AT2" s="4" t="s">
        <v>75</v>
      </c>
      <c r="AU2" s="4" t="s">
        <v>2014</v>
      </c>
      <c r="AV2" s="4" t="s">
        <v>113</v>
      </c>
      <c r="AW2" s="4" t="s">
        <v>191</v>
      </c>
      <c r="AX2" s="4" t="s">
        <v>190</v>
      </c>
      <c r="AY2" s="4" t="s">
        <v>29</v>
      </c>
      <c r="AZ2" s="4" t="s">
        <v>76</v>
      </c>
      <c r="BA2" s="4" t="s">
        <v>77</v>
      </c>
      <c r="BB2" s="4" t="s">
        <v>3</v>
      </c>
      <c r="BC2" s="50" t="s">
        <v>4</v>
      </c>
      <c r="BD2" s="50" t="s">
        <v>1</v>
      </c>
    </row>
    <row r="3" spans="1:56" x14ac:dyDescent="0.2">
      <c r="A3" s="2" t="s">
        <v>78</v>
      </c>
      <c r="B3" s="2" t="s">
        <v>78</v>
      </c>
      <c r="C3" s="2" t="s">
        <v>2015</v>
      </c>
      <c r="D3" s="2" t="s">
        <v>182</v>
      </c>
      <c r="E3" s="2" t="s">
        <v>2016</v>
      </c>
      <c r="F3" s="9">
        <v>893000109</v>
      </c>
      <c r="G3" s="2" t="s">
        <v>2017</v>
      </c>
      <c r="H3" s="2" t="s">
        <v>3</v>
      </c>
      <c r="I3" s="2" t="s">
        <v>82</v>
      </c>
      <c r="J3" s="2" t="s">
        <v>82</v>
      </c>
      <c r="K3" s="2" t="s">
        <v>170</v>
      </c>
      <c r="L3" s="2" t="s">
        <v>83</v>
      </c>
      <c r="M3" s="2" t="s">
        <v>3</v>
      </c>
      <c r="N3" s="2" t="s">
        <v>3</v>
      </c>
      <c r="O3" s="2" t="s">
        <v>2018</v>
      </c>
      <c r="P3" s="2" t="s">
        <v>2019</v>
      </c>
      <c r="Q3" s="2" t="s">
        <v>1726</v>
      </c>
      <c r="R3" s="2" t="s">
        <v>2020</v>
      </c>
      <c r="S3" s="2" t="s">
        <v>86</v>
      </c>
      <c r="T3" s="5">
        <v>1.73</v>
      </c>
      <c r="U3" s="2" t="s">
        <v>2175</v>
      </c>
      <c r="V3" s="6">
        <v>0</v>
      </c>
      <c r="W3" s="2" t="s">
        <v>2021</v>
      </c>
      <c r="X3" s="2" t="s">
        <v>2022</v>
      </c>
      <c r="Y3" s="6">
        <v>0</v>
      </c>
      <c r="Z3" s="6">
        <v>3.49E-2</v>
      </c>
      <c r="AA3" s="2" t="s">
        <v>3</v>
      </c>
      <c r="AB3" s="2" t="s">
        <v>203</v>
      </c>
      <c r="AC3" s="2" t="s">
        <v>3</v>
      </c>
      <c r="AD3" s="5">
        <v>0</v>
      </c>
      <c r="AE3" s="6">
        <v>0</v>
      </c>
      <c r="AF3" s="2" t="s">
        <v>3</v>
      </c>
      <c r="AG3" s="2" t="s">
        <v>83</v>
      </c>
      <c r="AH3" s="2" t="s">
        <v>170</v>
      </c>
      <c r="AI3" s="2" t="s">
        <v>2023</v>
      </c>
      <c r="AJ3" s="2" t="s">
        <v>83</v>
      </c>
      <c r="AK3" s="2" t="s">
        <v>1631</v>
      </c>
      <c r="AL3" s="2" t="s">
        <v>2024</v>
      </c>
      <c r="AM3" s="2" t="s">
        <v>1632</v>
      </c>
      <c r="AN3" s="2" t="s">
        <v>1633</v>
      </c>
      <c r="AO3" s="2" t="s">
        <v>3</v>
      </c>
      <c r="AP3" s="2" t="s">
        <v>3</v>
      </c>
      <c r="AQ3" s="5">
        <v>32419744.859999999</v>
      </c>
      <c r="AR3" s="5">
        <v>101.74365</v>
      </c>
      <c r="AS3" s="5">
        <v>1</v>
      </c>
      <c r="AT3" s="5">
        <v>32985.031739999999</v>
      </c>
      <c r="AU3" s="5">
        <v>32985.0317</v>
      </c>
      <c r="AV3" s="2" t="s">
        <v>3</v>
      </c>
      <c r="AW3" s="2" t="s">
        <v>3</v>
      </c>
      <c r="AX3" s="2" t="s">
        <v>83</v>
      </c>
      <c r="AY3" s="2" t="s">
        <v>27</v>
      </c>
      <c r="AZ3" s="6">
        <v>0.6956758999999999</v>
      </c>
      <c r="BA3" s="6">
        <v>1.7201299999999999E-2</v>
      </c>
      <c r="BB3" s="2" t="s">
        <v>3</v>
      </c>
      <c r="BC3" s="50" t="s">
        <v>4</v>
      </c>
      <c r="BD3" s="50" t="s">
        <v>1</v>
      </c>
    </row>
    <row r="4" spans="1:56" x14ac:dyDescent="0.2">
      <c r="A4" s="2" t="s">
        <v>78</v>
      </c>
      <c r="B4" s="2" t="s">
        <v>78</v>
      </c>
      <c r="C4" s="2" t="s">
        <v>2015</v>
      </c>
      <c r="D4" s="2" t="s">
        <v>182</v>
      </c>
      <c r="E4" s="2" t="s">
        <v>2025</v>
      </c>
      <c r="F4" s="9">
        <v>800069338</v>
      </c>
      <c r="G4" s="2" t="s">
        <v>2017</v>
      </c>
      <c r="H4" s="2" t="s">
        <v>3</v>
      </c>
      <c r="I4" s="2" t="s">
        <v>82</v>
      </c>
      <c r="J4" s="2" t="s">
        <v>82</v>
      </c>
      <c r="K4" s="2" t="s">
        <v>170</v>
      </c>
      <c r="L4" s="2" t="s">
        <v>83</v>
      </c>
      <c r="M4" s="2" t="s">
        <v>3</v>
      </c>
      <c r="N4" s="2" t="s">
        <v>3</v>
      </c>
      <c r="O4" s="2" t="s">
        <v>2026</v>
      </c>
      <c r="P4" s="2" t="s">
        <v>2019</v>
      </c>
      <c r="Q4" s="2" t="s">
        <v>1726</v>
      </c>
      <c r="R4" s="2" t="s">
        <v>2020</v>
      </c>
      <c r="S4" s="2" t="s">
        <v>86</v>
      </c>
      <c r="T4" s="5">
        <v>2.11</v>
      </c>
      <c r="U4" s="2" t="s">
        <v>2175</v>
      </c>
      <c r="V4" s="6">
        <v>0</v>
      </c>
      <c r="W4" s="2" t="s">
        <v>3</v>
      </c>
      <c r="X4" s="2" t="s">
        <v>2022</v>
      </c>
      <c r="Y4" s="6">
        <v>0</v>
      </c>
      <c r="Z4" s="6">
        <v>0</v>
      </c>
      <c r="AA4" s="2" t="s">
        <v>3</v>
      </c>
      <c r="AB4" s="2" t="s">
        <v>203</v>
      </c>
      <c r="AC4" s="2" t="s">
        <v>3</v>
      </c>
      <c r="AD4" s="5">
        <v>0</v>
      </c>
      <c r="AE4" s="6">
        <v>0</v>
      </c>
      <c r="AF4" s="2" t="s">
        <v>3</v>
      </c>
      <c r="AG4" s="2" t="s">
        <v>3</v>
      </c>
      <c r="AH4" s="2" t="s">
        <v>3</v>
      </c>
      <c r="AI4" s="2" t="s">
        <v>2023</v>
      </c>
      <c r="AJ4" s="2" t="s">
        <v>3</v>
      </c>
      <c r="AK4" s="2" t="s">
        <v>1711</v>
      </c>
      <c r="AL4" s="2" t="s">
        <v>3</v>
      </c>
      <c r="AM4" s="2" t="s">
        <v>1632</v>
      </c>
      <c r="AN4" s="2" t="s">
        <v>1633</v>
      </c>
      <c r="AO4" s="2" t="s">
        <v>3</v>
      </c>
      <c r="AP4" s="2" t="s">
        <v>3</v>
      </c>
      <c r="AQ4" s="5">
        <v>82988.13</v>
      </c>
      <c r="AR4" s="5">
        <v>102.86512999999999</v>
      </c>
      <c r="AS4" s="5">
        <v>1</v>
      </c>
      <c r="AT4" s="5">
        <v>85.365840000000006</v>
      </c>
      <c r="AU4" s="5">
        <v>85.365799999999993</v>
      </c>
      <c r="AV4" s="2" t="s">
        <v>3</v>
      </c>
      <c r="AW4" s="2" t="s">
        <v>3</v>
      </c>
      <c r="AX4" s="2" t="s">
        <v>83</v>
      </c>
      <c r="AY4" s="2" t="s">
        <v>27</v>
      </c>
      <c r="AZ4" s="6">
        <v>1.8004E-3</v>
      </c>
      <c r="BA4" s="6">
        <v>4.4499999999999997E-5</v>
      </c>
      <c r="BB4" s="2" t="s">
        <v>3</v>
      </c>
      <c r="BC4" s="50" t="s">
        <v>4</v>
      </c>
      <c r="BD4" s="50" t="s">
        <v>1</v>
      </c>
    </row>
    <row r="5" spans="1:56" x14ac:dyDescent="0.2">
      <c r="A5" s="2" t="s">
        <v>78</v>
      </c>
      <c r="B5" s="2" t="s">
        <v>78</v>
      </c>
      <c r="C5" s="2" t="s">
        <v>2027</v>
      </c>
      <c r="D5" s="2" t="s">
        <v>182</v>
      </c>
      <c r="E5" s="2" t="s">
        <v>2028</v>
      </c>
      <c r="F5" s="9">
        <v>800079295</v>
      </c>
      <c r="G5" s="2" t="s">
        <v>2029</v>
      </c>
      <c r="H5" s="2" t="s">
        <v>3</v>
      </c>
      <c r="I5" s="2" t="s">
        <v>82</v>
      </c>
      <c r="J5" s="2" t="s">
        <v>82</v>
      </c>
      <c r="K5" s="2" t="s">
        <v>2030</v>
      </c>
      <c r="L5" s="2" t="s">
        <v>2031</v>
      </c>
      <c r="M5" s="2" t="s">
        <v>83</v>
      </c>
      <c r="N5" s="2" t="s">
        <v>3</v>
      </c>
      <c r="O5" s="11">
        <v>42675</v>
      </c>
      <c r="P5" s="2" t="s">
        <v>501</v>
      </c>
      <c r="Q5" s="2" t="s">
        <v>85</v>
      </c>
      <c r="R5" s="2" t="s">
        <v>2020</v>
      </c>
      <c r="S5" s="2" t="s">
        <v>86</v>
      </c>
      <c r="T5" s="5">
        <v>0</v>
      </c>
      <c r="U5" s="2" t="s">
        <v>2175</v>
      </c>
      <c r="V5" s="6">
        <v>0</v>
      </c>
      <c r="W5" s="2" t="s">
        <v>2021</v>
      </c>
      <c r="X5" s="2" t="s">
        <v>2022</v>
      </c>
      <c r="Y5" s="6">
        <v>0</v>
      </c>
      <c r="Z5" s="6">
        <v>0</v>
      </c>
      <c r="AA5" s="2"/>
      <c r="AB5" s="2" t="s">
        <v>203</v>
      </c>
      <c r="AC5" s="2" t="s">
        <v>3</v>
      </c>
      <c r="AD5" s="5">
        <v>0</v>
      </c>
      <c r="AE5" s="2" t="s">
        <v>3</v>
      </c>
      <c r="AF5" s="2" t="s">
        <v>3</v>
      </c>
      <c r="AG5" s="2" t="s">
        <v>83</v>
      </c>
      <c r="AH5" s="2" t="s">
        <v>170</v>
      </c>
      <c r="AI5" s="2" t="s">
        <v>2023</v>
      </c>
      <c r="AJ5" s="2" t="s">
        <v>83</v>
      </c>
      <c r="AK5" s="2" t="s">
        <v>170</v>
      </c>
      <c r="AL5" s="2" t="s">
        <v>2032</v>
      </c>
      <c r="AM5" s="2" t="s">
        <v>2033</v>
      </c>
      <c r="AN5" s="2" t="s">
        <v>2034</v>
      </c>
      <c r="AO5" s="2" t="s">
        <v>3</v>
      </c>
      <c r="AP5" s="2" t="s">
        <v>3</v>
      </c>
      <c r="AQ5" s="5">
        <v>488535.71</v>
      </c>
      <c r="AR5" s="5">
        <v>28</v>
      </c>
      <c r="AS5" s="5">
        <v>1</v>
      </c>
      <c r="AT5" s="5">
        <v>136.78998999999999</v>
      </c>
      <c r="AU5" s="5">
        <v>136.78989999999999</v>
      </c>
      <c r="AV5" s="2" t="s">
        <v>3</v>
      </c>
      <c r="AW5" s="2" t="s">
        <v>3</v>
      </c>
      <c r="AX5" s="2" t="s">
        <v>83</v>
      </c>
      <c r="AY5" s="2" t="s">
        <v>27</v>
      </c>
      <c r="AZ5" s="6">
        <v>2.885E-3</v>
      </c>
      <c r="BA5" s="6">
        <v>7.1299999999999998E-5</v>
      </c>
      <c r="BB5" s="2" t="s">
        <v>3</v>
      </c>
      <c r="BC5" s="50" t="s">
        <v>4</v>
      </c>
      <c r="BD5" s="50" t="s">
        <v>1</v>
      </c>
    </row>
    <row r="6" spans="1:56" x14ac:dyDescent="0.2">
      <c r="A6" s="2" t="s">
        <v>78</v>
      </c>
      <c r="B6" s="2" t="s">
        <v>78</v>
      </c>
      <c r="C6" s="2" t="s">
        <v>2035</v>
      </c>
      <c r="D6" s="2" t="s">
        <v>195</v>
      </c>
      <c r="E6" s="2" t="s">
        <v>2036</v>
      </c>
      <c r="F6" s="9">
        <v>918961201</v>
      </c>
      <c r="G6" s="2" t="s">
        <v>2029</v>
      </c>
      <c r="H6" s="2" t="s">
        <v>3</v>
      </c>
      <c r="I6" s="2" t="s">
        <v>82</v>
      </c>
      <c r="J6" s="2" t="s">
        <v>82</v>
      </c>
      <c r="K6" s="2" t="s">
        <v>279</v>
      </c>
      <c r="L6" s="2" t="s">
        <v>83</v>
      </c>
      <c r="M6" s="2" t="s">
        <v>2031</v>
      </c>
      <c r="N6" s="2" t="s">
        <v>2035</v>
      </c>
      <c r="O6" s="2" t="s">
        <v>2182</v>
      </c>
      <c r="P6" s="2" t="s">
        <v>584</v>
      </c>
      <c r="Q6" s="2" t="s">
        <v>85</v>
      </c>
      <c r="R6" s="2" t="s">
        <v>2020</v>
      </c>
      <c r="S6" s="2" t="s">
        <v>86</v>
      </c>
      <c r="T6" s="5">
        <v>3.46</v>
      </c>
      <c r="U6" s="2" t="s">
        <v>2042</v>
      </c>
      <c r="V6" s="6">
        <v>0</v>
      </c>
      <c r="W6" s="2" t="s">
        <v>212</v>
      </c>
      <c r="X6" s="2" t="s">
        <v>2043</v>
      </c>
      <c r="Y6" s="6">
        <v>0</v>
      </c>
      <c r="Z6" s="6">
        <v>2.4500000000000001E-2</v>
      </c>
      <c r="AA6" s="2" t="s">
        <v>2058</v>
      </c>
      <c r="AB6" s="2" t="s">
        <v>203</v>
      </c>
      <c r="AC6" s="2" t="s">
        <v>1628</v>
      </c>
      <c r="AD6" s="5">
        <v>1395</v>
      </c>
      <c r="AE6" s="2" t="s">
        <v>3</v>
      </c>
      <c r="AF6" s="2" t="s">
        <v>2037</v>
      </c>
      <c r="AG6" s="2" t="s">
        <v>83</v>
      </c>
      <c r="AH6" s="2" t="s">
        <v>170</v>
      </c>
      <c r="AI6" s="2" t="s">
        <v>2038</v>
      </c>
      <c r="AJ6" s="2" t="s">
        <v>2031</v>
      </c>
      <c r="AK6" s="2" t="s">
        <v>1631</v>
      </c>
      <c r="AL6" s="2" t="s">
        <v>2024</v>
      </c>
      <c r="AM6" s="2" t="s">
        <v>1632</v>
      </c>
      <c r="AN6" s="2" t="s">
        <v>1633</v>
      </c>
      <c r="AO6" s="2" t="s">
        <v>3</v>
      </c>
      <c r="AP6" s="6">
        <v>0</v>
      </c>
      <c r="AQ6" s="5">
        <v>46192.480000000003</v>
      </c>
      <c r="AR6" s="5">
        <v>128.57</v>
      </c>
      <c r="AS6" s="5">
        <v>1</v>
      </c>
      <c r="AT6" s="5">
        <v>59.389670000000002</v>
      </c>
      <c r="AU6" s="5">
        <v>59.389600000000002</v>
      </c>
      <c r="AV6" s="2" t="s">
        <v>3</v>
      </c>
      <c r="AW6" s="2" t="s">
        <v>3</v>
      </c>
      <c r="AX6" s="2" t="s">
        <v>83</v>
      </c>
      <c r="AY6" s="2" t="s">
        <v>27</v>
      </c>
      <c r="AZ6" s="6">
        <v>1.2526000000000002E-3</v>
      </c>
      <c r="BA6" s="6">
        <v>3.1000000000000001E-5</v>
      </c>
      <c r="BB6" s="9">
        <v>800078578</v>
      </c>
      <c r="BC6" s="50" t="s">
        <v>4</v>
      </c>
      <c r="BD6" s="50" t="s">
        <v>1</v>
      </c>
    </row>
    <row r="7" spans="1:56" x14ac:dyDescent="0.2">
      <c r="A7" s="2" t="s">
        <v>78</v>
      </c>
      <c r="B7" s="2" t="s">
        <v>78</v>
      </c>
      <c r="C7" s="2" t="s">
        <v>2039</v>
      </c>
      <c r="D7" s="2" t="s">
        <v>195</v>
      </c>
      <c r="E7" s="2" t="s">
        <v>2040</v>
      </c>
      <c r="F7" s="9">
        <v>99999987</v>
      </c>
      <c r="G7" s="2" t="s">
        <v>2029</v>
      </c>
      <c r="H7" s="2" t="s">
        <v>3</v>
      </c>
      <c r="I7" s="2" t="s">
        <v>82</v>
      </c>
      <c r="J7" s="2" t="s">
        <v>82</v>
      </c>
      <c r="K7" s="2" t="s">
        <v>1628</v>
      </c>
      <c r="L7" s="2" t="s">
        <v>83</v>
      </c>
      <c r="M7" s="2" t="s">
        <v>2031</v>
      </c>
      <c r="N7" s="2" t="s">
        <v>2039</v>
      </c>
      <c r="O7" s="2" t="s">
        <v>2041</v>
      </c>
      <c r="P7" s="2" t="s">
        <v>323</v>
      </c>
      <c r="Q7" s="2" t="s">
        <v>97</v>
      </c>
      <c r="R7" s="2" t="s">
        <v>2020</v>
      </c>
      <c r="S7" s="2" t="s">
        <v>86</v>
      </c>
      <c r="T7" s="5">
        <v>2.17</v>
      </c>
      <c r="U7" s="2" t="s">
        <v>2042</v>
      </c>
      <c r="V7" s="6">
        <v>0</v>
      </c>
      <c r="W7" s="2" t="s">
        <v>212</v>
      </c>
      <c r="X7" s="2" t="s">
        <v>2043</v>
      </c>
      <c r="Y7" s="6">
        <v>2.2599999999999999E-4</v>
      </c>
      <c r="Z7" s="6">
        <v>2.29E-2</v>
      </c>
      <c r="AA7" s="2" t="s">
        <v>313</v>
      </c>
      <c r="AB7" s="2" t="s">
        <v>203</v>
      </c>
      <c r="AC7" s="2" t="s">
        <v>1628</v>
      </c>
      <c r="AD7" s="5">
        <v>54752</v>
      </c>
      <c r="AE7" s="2" t="s">
        <v>3</v>
      </c>
      <c r="AF7" s="2" t="s">
        <v>2044</v>
      </c>
      <c r="AG7" s="2" t="s">
        <v>83</v>
      </c>
      <c r="AH7" s="2" t="s">
        <v>170</v>
      </c>
      <c r="AI7" s="2" t="s">
        <v>2045</v>
      </c>
      <c r="AJ7" s="2" t="s">
        <v>2031</v>
      </c>
      <c r="AK7" s="2" t="s">
        <v>1631</v>
      </c>
      <c r="AL7" s="2" t="s">
        <v>2024</v>
      </c>
      <c r="AM7" s="2" t="s">
        <v>1632</v>
      </c>
      <c r="AN7" s="2" t="s">
        <v>1633</v>
      </c>
      <c r="AO7" s="2" t="s">
        <v>3</v>
      </c>
      <c r="AP7" s="6">
        <v>0</v>
      </c>
      <c r="AQ7" s="5">
        <v>4636073.58</v>
      </c>
      <c r="AR7" s="5">
        <v>112.89</v>
      </c>
      <c r="AS7" s="5">
        <v>1</v>
      </c>
      <c r="AT7" s="5">
        <v>5233.6634599999998</v>
      </c>
      <c r="AU7" s="5">
        <v>5233.6634000000004</v>
      </c>
      <c r="AV7" s="2" t="s">
        <v>3</v>
      </c>
      <c r="AW7" s="2" t="s">
        <v>3</v>
      </c>
      <c r="AX7" s="2" t="s">
        <v>83</v>
      </c>
      <c r="AY7" s="2" t="s">
        <v>27</v>
      </c>
      <c r="AZ7" s="6">
        <v>0.1103814</v>
      </c>
      <c r="BA7" s="6">
        <v>2.7293E-3</v>
      </c>
      <c r="BB7" s="9">
        <v>800069643</v>
      </c>
      <c r="BC7" s="50" t="s">
        <v>4</v>
      </c>
      <c r="BD7" s="50" t="s">
        <v>1</v>
      </c>
    </row>
    <row r="8" spans="1:56" x14ac:dyDescent="0.2">
      <c r="A8" s="2" t="s">
        <v>78</v>
      </c>
      <c r="B8" s="2" t="s">
        <v>78</v>
      </c>
      <c r="C8" s="2" t="s">
        <v>2046</v>
      </c>
      <c r="D8" s="2" t="s">
        <v>182</v>
      </c>
      <c r="E8" s="2" t="s">
        <v>2047</v>
      </c>
      <c r="F8" s="9">
        <v>90552313</v>
      </c>
      <c r="G8" s="2" t="s">
        <v>2029</v>
      </c>
      <c r="H8" s="2" t="s">
        <v>2048</v>
      </c>
      <c r="I8" s="2" t="s">
        <v>82</v>
      </c>
      <c r="J8" s="2" t="s">
        <v>82</v>
      </c>
      <c r="K8" s="2" t="s">
        <v>500</v>
      </c>
      <c r="L8" s="2" t="s">
        <v>83</v>
      </c>
      <c r="M8" s="2" t="s">
        <v>2031</v>
      </c>
      <c r="N8" s="2" t="s">
        <v>2049</v>
      </c>
      <c r="O8" s="2" t="s">
        <v>2050</v>
      </c>
      <c r="P8" s="2" t="s">
        <v>831</v>
      </c>
      <c r="Q8" s="2" t="s">
        <v>1726</v>
      </c>
      <c r="R8" s="2" t="s">
        <v>2020</v>
      </c>
      <c r="S8" s="2" t="s">
        <v>86</v>
      </c>
      <c r="T8" s="5">
        <v>0.78</v>
      </c>
      <c r="U8" s="2" t="s">
        <v>2042</v>
      </c>
      <c r="V8" s="6">
        <v>0</v>
      </c>
      <c r="W8" s="2" t="s">
        <v>223</v>
      </c>
      <c r="X8" s="2" t="s">
        <v>1978</v>
      </c>
      <c r="Y8" s="6">
        <v>0</v>
      </c>
      <c r="Z8" s="6">
        <v>7.400000000000001E-2</v>
      </c>
      <c r="AA8" s="2" t="s">
        <v>2051</v>
      </c>
      <c r="AB8" s="2" t="s">
        <v>203</v>
      </c>
      <c r="AC8" s="2" t="s">
        <v>2052</v>
      </c>
      <c r="AD8" s="5">
        <v>50704</v>
      </c>
      <c r="AE8" s="2" t="s">
        <v>3</v>
      </c>
      <c r="AF8" s="2" t="s">
        <v>2053</v>
      </c>
      <c r="AG8" s="2" t="s">
        <v>83</v>
      </c>
      <c r="AH8" s="2" t="s">
        <v>2054</v>
      </c>
      <c r="AI8" s="2" t="s">
        <v>2055</v>
      </c>
      <c r="AJ8" s="2" t="s">
        <v>83</v>
      </c>
      <c r="AK8" s="2" t="s">
        <v>1631</v>
      </c>
      <c r="AL8" s="2" t="s">
        <v>2024</v>
      </c>
      <c r="AM8" s="2" t="s">
        <v>1632</v>
      </c>
      <c r="AN8" s="2" t="s">
        <v>1633</v>
      </c>
      <c r="AO8" s="2" t="s">
        <v>3</v>
      </c>
      <c r="AP8" s="6">
        <v>0</v>
      </c>
      <c r="AQ8" s="5">
        <v>5000000</v>
      </c>
      <c r="AR8" s="5">
        <v>102.76</v>
      </c>
      <c r="AS8" s="5">
        <v>1</v>
      </c>
      <c r="AT8" s="5">
        <v>5138</v>
      </c>
      <c r="AU8" s="5">
        <v>5138</v>
      </c>
      <c r="AV8" s="2" t="s">
        <v>3</v>
      </c>
      <c r="AW8" s="2" t="s">
        <v>3</v>
      </c>
      <c r="AX8" s="2" t="s">
        <v>83</v>
      </c>
      <c r="AY8" s="2" t="s">
        <v>27</v>
      </c>
      <c r="AZ8" s="6">
        <v>0.1083638</v>
      </c>
      <c r="BA8" s="6">
        <v>2.6794000000000002E-3</v>
      </c>
      <c r="BB8" s="9">
        <v>800082612</v>
      </c>
      <c r="BC8" s="50" t="s">
        <v>4</v>
      </c>
      <c r="BD8" s="50" t="s">
        <v>1</v>
      </c>
    </row>
    <row r="9" spans="1:56" x14ac:dyDescent="0.2">
      <c r="A9" s="2" t="s">
        <v>78</v>
      </c>
      <c r="B9" s="2" t="s">
        <v>78</v>
      </c>
      <c r="C9" s="2" t="s">
        <v>2035</v>
      </c>
      <c r="D9" s="2" t="s">
        <v>195</v>
      </c>
      <c r="E9" s="2" t="s">
        <v>2056</v>
      </c>
      <c r="F9" s="9">
        <v>11898200</v>
      </c>
      <c r="G9" s="2" t="s">
        <v>2029</v>
      </c>
      <c r="H9" s="2" t="s">
        <v>3</v>
      </c>
      <c r="I9" s="2" t="s">
        <v>82</v>
      </c>
      <c r="J9" s="2" t="s">
        <v>82</v>
      </c>
      <c r="K9" s="2" t="s">
        <v>279</v>
      </c>
      <c r="L9" s="2" t="s">
        <v>83</v>
      </c>
      <c r="M9" s="2" t="s">
        <v>2031</v>
      </c>
      <c r="N9" s="2" t="s">
        <v>2035</v>
      </c>
      <c r="O9" s="2" t="s">
        <v>2057</v>
      </c>
      <c r="P9" s="2" t="s">
        <v>584</v>
      </c>
      <c r="Q9" s="2" t="s">
        <v>85</v>
      </c>
      <c r="R9" s="2" t="s">
        <v>2020</v>
      </c>
      <c r="S9" s="2" t="s">
        <v>86</v>
      </c>
      <c r="T9" s="5">
        <v>3.46</v>
      </c>
      <c r="U9" s="2" t="s">
        <v>2042</v>
      </c>
      <c r="V9" s="6">
        <v>0</v>
      </c>
      <c r="W9" s="2" t="s">
        <v>212</v>
      </c>
      <c r="X9" s="2" t="s">
        <v>2043</v>
      </c>
      <c r="Y9" s="6">
        <v>4.0000000000000002E-4</v>
      </c>
      <c r="Z9" s="6">
        <v>2.3599999999999999E-2</v>
      </c>
      <c r="AA9" s="2" t="s">
        <v>2058</v>
      </c>
      <c r="AB9" s="2" t="s">
        <v>203</v>
      </c>
      <c r="AC9" s="2" t="s">
        <v>1628</v>
      </c>
      <c r="AD9" s="5">
        <v>442</v>
      </c>
      <c r="AE9" s="2" t="s">
        <v>3</v>
      </c>
      <c r="AF9" s="2" t="s">
        <v>2037</v>
      </c>
      <c r="AG9" s="2" t="s">
        <v>83</v>
      </c>
      <c r="AH9" s="2" t="s">
        <v>170</v>
      </c>
      <c r="AI9" s="2" t="s">
        <v>2038</v>
      </c>
      <c r="AJ9" s="2" t="s">
        <v>2031</v>
      </c>
      <c r="AK9" s="2" t="s">
        <v>1631</v>
      </c>
      <c r="AL9" s="2" t="s">
        <v>2024</v>
      </c>
      <c r="AM9" s="2" t="s">
        <v>1632</v>
      </c>
      <c r="AN9" s="2" t="s">
        <v>1633</v>
      </c>
      <c r="AO9" s="2" t="s">
        <v>3</v>
      </c>
      <c r="AP9" s="6">
        <v>0</v>
      </c>
      <c r="AQ9" s="5">
        <v>14645.59</v>
      </c>
      <c r="AR9" s="5">
        <v>126.04</v>
      </c>
      <c r="AS9" s="5">
        <v>1</v>
      </c>
      <c r="AT9" s="5">
        <v>18.459299999999999</v>
      </c>
      <c r="AU9" s="5">
        <v>18.459299999999999</v>
      </c>
      <c r="AV9" s="2" t="s">
        <v>3</v>
      </c>
      <c r="AW9" s="2" t="s">
        <v>3</v>
      </c>
      <c r="AX9" s="2" t="s">
        <v>83</v>
      </c>
      <c r="AY9" s="2" t="s">
        <v>27</v>
      </c>
      <c r="AZ9" s="6">
        <v>3.8929999999999998E-4</v>
      </c>
      <c r="BA9" s="6">
        <v>9.5999999999999996E-6</v>
      </c>
      <c r="BB9" s="9">
        <v>800078693</v>
      </c>
      <c r="BC9" s="50" t="s">
        <v>4</v>
      </c>
      <c r="BD9" s="50" t="s">
        <v>1</v>
      </c>
    </row>
    <row r="10" spans="1:56" x14ac:dyDescent="0.2">
      <c r="A10" s="2" t="s">
        <v>78</v>
      </c>
      <c r="B10" s="2" t="s">
        <v>78</v>
      </c>
      <c r="C10" s="2" t="s">
        <v>2035</v>
      </c>
      <c r="D10" s="2" t="s">
        <v>195</v>
      </c>
      <c r="E10" s="2" t="s">
        <v>2059</v>
      </c>
      <c r="F10" s="9">
        <v>11898230</v>
      </c>
      <c r="G10" s="2" t="s">
        <v>2029</v>
      </c>
      <c r="H10" s="2" t="s">
        <v>3</v>
      </c>
      <c r="I10" s="2" t="s">
        <v>82</v>
      </c>
      <c r="J10" s="2" t="s">
        <v>82</v>
      </c>
      <c r="K10" s="2" t="s">
        <v>279</v>
      </c>
      <c r="L10" s="2" t="s">
        <v>83</v>
      </c>
      <c r="M10" s="2" t="s">
        <v>2031</v>
      </c>
      <c r="N10" s="2" t="s">
        <v>2035</v>
      </c>
      <c r="O10" s="2" t="s">
        <v>2060</v>
      </c>
      <c r="P10" s="2" t="s">
        <v>584</v>
      </c>
      <c r="Q10" s="2" t="s">
        <v>85</v>
      </c>
      <c r="R10" s="2" t="s">
        <v>2020</v>
      </c>
      <c r="S10" s="2" t="s">
        <v>86</v>
      </c>
      <c r="T10" s="5">
        <v>3.46</v>
      </c>
      <c r="U10" s="2" t="s">
        <v>2042</v>
      </c>
      <c r="V10" s="6">
        <v>0</v>
      </c>
      <c r="W10" s="2" t="s">
        <v>212</v>
      </c>
      <c r="X10" s="2" t="s">
        <v>2043</v>
      </c>
      <c r="Y10" s="6">
        <v>4.0000000000000002E-4</v>
      </c>
      <c r="Z10" s="6">
        <v>2.4500000000000001E-2</v>
      </c>
      <c r="AA10" s="2" t="s">
        <v>2058</v>
      </c>
      <c r="AB10" s="2" t="s">
        <v>203</v>
      </c>
      <c r="AC10" s="2" t="s">
        <v>1628</v>
      </c>
      <c r="AD10" s="5">
        <v>3904</v>
      </c>
      <c r="AE10" s="2" t="s">
        <v>3</v>
      </c>
      <c r="AF10" s="2" t="s">
        <v>2037</v>
      </c>
      <c r="AG10" s="2" t="s">
        <v>83</v>
      </c>
      <c r="AH10" s="2" t="s">
        <v>170</v>
      </c>
      <c r="AI10" s="2" t="s">
        <v>2038</v>
      </c>
      <c r="AJ10" s="2" t="s">
        <v>2031</v>
      </c>
      <c r="AK10" s="2" t="s">
        <v>1631</v>
      </c>
      <c r="AL10" s="2" t="s">
        <v>2024</v>
      </c>
      <c r="AM10" s="2" t="s">
        <v>1632</v>
      </c>
      <c r="AN10" s="2" t="s">
        <v>1633</v>
      </c>
      <c r="AO10" s="2" t="s">
        <v>3</v>
      </c>
      <c r="AP10" s="6">
        <v>0</v>
      </c>
      <c r="AQ10" s="5">
        <v>129257.88</v>
      </c>
      <c r="AR10" s="5">
        <v>125.87</v>
      </c>
      <c r="AS10" s="5">
        <v>1</v>
      </c>
      <c r="AT10" s="5">
        <v>162.69689</v>
      </c>
      <c r="AU10" s="5">
        <v>162.6968</v>
      </c>
      <c r="AV10" s="2" t="s">
        <v>3</v>
      </c>
      <c r="AW10" s="2" t="s">
        <v>3</v>
      </c>
      <c r="AX10" s="2" t="s">
        <v>83</v>
      </c>
      <c r="AY10" s="2" t="s">
        <v>27</v>
      </c>
      <c r="AZ10" s="6">
        <v>3.4313999999999998E-3</v>
      </c>
      <c r="BA10" s="6">
        <v>8.4800000000000001E-5</v>
      </c>
      <c r="BB10" s="9">
        <v>800078701</v>
      </c>
      <c r="BC10" s="50" t="s">
        <v>4</v>
      </c>
      <c r="BD10" s="50" t="s">
        <v>1</v>
      </c>
    </row>
    <row r="11" spans="1:56" x14ac:dyDescent="0.2">
      <c r="A11" s="2" t="s">
        <v>78</v>
      </c>
      <c r="B11" s="2" t="s">
        <v>78</v>
      </c>
      <c r="C11" s="2" t="s">
        <v>2035</v>
      </c>
      <c r="D11" s="2" t="s">
        <v>195</v>
      </c>
      <c r="E11" s="2" t="s">
        <v>2061</v>
      </c>
      <c r="F11" s="9">
        <v>11898120</v>
      </c>
      <c r="G11" s="2" t="s">
        <v>2029</v>
      </c>
      <c r="H11" s="2" t="s">
        <v>3</v>
      </c>
      <c r="I11" s="2" t="s">
        <v>82</v>
      </c>
      <c r="J11" s="2" t="s">
        <v>82</v>
      </c>
      <c r="K11" s="2" t="s">
        <v>279</v>
      </c>
      <c r="L11" s="2" t="s">
        <v>83</v>
      </c>
      <c r="M11" s="2" t="s">
        <v>2031</v>
      </c>
      <c r="N11" s="2" t="s">
        <v>2035</v>
      </c>
      <c r="O11" s="2" t="s">
        <v>2062</v>
      </c>
      <c r="P11" s="2" t="s">
        <v>584</v>
      </c>
      <c r="Q11" s="2" t="s">
        <v>85</v>
      </c>
      <c r="R11" s="2" t="s">
        <v>2020</v>
      </c>
      <c r="S11" s="2" t="s">
        <v>86</v>
      </c>
      <c r="T11" s="5">
        <v>3.46</v>
      </c>
      <c r="U11" s="2" t="s">
        <v>2042</v>
      </c>
      <c r="V11" s="6">
        <v>0</v>
      </c>
      <c r="W11" s="2" t="s">
        <v>212</v>
      </c>
      <c r="X11" s="2" t="s">
        <v>2043</v>
      </c>
      <c r="Y11" s="6">
        <v>4.0000000000000002E-4</v>
      </c>
      <c r="Z11" s="6">
        <v>2.35E-2</v>
      </c>
      <c r="AA11" s="2" t="s">
        <v>2058</v>
      </c>
      <c r="AB11" s="2" t="s">
        <v>203</v>
      </c>
      <c r="AC11" s="2" t="s">
        <v>1628</v>
      </c>
      <c r="AD11" s="5">
        <v>1064</v>
      </c>
      <c r="AE11" s="2" t="s">
        <v>3</v>
      </c>
      <c r="AF11" s="2" t="s">
        <v>2037</v>
      </c>
      <c r="AG11" s="2" t="s">
        <v>83</v>
      </c>
      <c r="AH11" s="2" t="s">
        <v>170</v>
      </c>
      <c r="AI11" s="2" t="s">
        <v>2038</v>
      </c>
      <c r="AJ11" s="2" t="s">
        <v>2031</v>
      </c>
      <c r="AK11" s="2" t="s">
        <v>1631</v>
      </c>
      <c r="AL11" s="2" t="s">
        <v>2024</v>
      </c>
      <c r="AM11" s="2" t="s">
        <v>1632</v>
      </c>
      <c r="AN11" s="2" t="s">
        <v>1633</v>
      </c>
      <c r="AO11" s="2" t="s">
        <v>3</v>
      </c>
      <c r="AP11" s="6">
        <v>0</v>
      </c>
      <c r="AQ11" s="5">
        <v>35234.949999999997</v>
      </c>
      <c r="AR11" s="5">
        <v>126.88</v>
      </c>
      <c r="AS11" s="5">
        <v>1</v>
      </c>
      <c r="AT11" s="5">
        <v>44.706099999999999</v>
      </c>
      <c r="AU11" s="5">
        <v>44.706099999999999</v>
      </c>
      <c r="AV11" s="2" t="s">
        <v>3</v>
      </c>
      <c r="AW11" s="2" t="s">
        <v>3</v>
      </c>
      <c r="AX11" s="2" t="s">
        <v>83</v>
      </c>
      <c r="AY11" s="2" t="s">
        <v>27</v>
      </c>
      <c r="AZ11" s="6">
        <v>9.4289999999999999E-4</v>
      </c>
      <c r="BA11" s="6">
        <v>2.3300000000000001E-5</v>
      </c>
      <c r="BB11" s="9">
        <v>800078628</v>
      </c>
      <c r="BC11" s="50" t="s">
        <v>4</v>
      </c>
      <c r="BD11" s="50" t="s">
        <v>1</v>
      </c>
    </row>
    <row r="12" spans="1:56" x14ac:dyDescent="0.2">
      <c r="A12" s="2" t="s">
        <v>78</v>
      </c>
      <c r="B12" s="2" t="s">
        <v>78</v>
      </c>
      <c r="C12" s="2" t="s">
        <v>2035</v>
      </c>
      <c r="D12" s="2" t="s">
        <v>195</v>
      </c>
      <c r="E12" s="2" t="s">
        <v>2063</v>
      </c>
      <c r="F12" s="9">
        <v>11898130</v>
      </c>
      <c r="G12" s="2" t="s">
        <v>2029</v>
      </c>
      <c r="H12" s="2" t="s">
        <v>3</v>
      </c>
      <c r="I12" s="2" t="s">
        <v>82</v>
      </c>
      <c r="J12" s="2" t="s">
        <v>82</v>
      </c>
      <c r="K12" s="2" t="s">
        <v>279</v>
      </c>
      <c r="L12" s="2" t="s">
        <v>83</v>
      </c>
      <c r="M12" s="2" t="s">
        <v>2031</v>
      </c>
      <c r="N12" s="2" t="s">
        <v>2035</v>
      </c>
      <c r="O12" s="2" t="s">
        <v>2064</v>
      </c>
      <c r="P12" s="2" t="s">
        <v>584</v>
      </c>
      <c r="Q12" s="2" t="s">
        <v>85</v>
      </c>
      <c r="R12" s="2" t="s">
        <v>2020</v>
      </c>
      <c r="S12" s="2" t="s">
        <v>86</v>
      </c>
      <c r="T12" s="5">
        <v>3.46</v>
      </c>
      <c r="U12" s="2" t="s">
        <v>2042</v>
      </c>
      <c r="V12" s="6">
        <v>0</v>
      </c>
      <c r="W12" s="2" t="s">
        <v>212</v>
      </c>
      <c r="X12" s="2" t="s">
        <v>2043</v>
      </c>
      <c r="Y12" s="6">
        <v>4.0000000000000002E-4</v>
      </c>
      <c r="Z12" s="6">
        <v>2.4500000000000001E-2</v>
      </c>
      <c r="AA12" s="2" t="s">
        <v>2058</v>
      </c>
      <c r="AB12" s="2" t="s">
        <v>203</v>
      </c>
      <c r="AC12" s="2" t="s">
        <v>1628</v>
      </c>
      <c r="AD12" s="5">
        <v>2154</v>
      </c>
      <c r="AE12" s="2" t="s">
        <v>3</v>
      </c>
      <c r="AF12" s="2" t="s">
        <v>2037</v>
      </c>
      <c r="AG12" s="2" t="s">
        <v>83</v>
      </c>
      <c r="AH12" s="2" t="s">
        <v>170</v>
      </c>
      <c r="AI12" s="2" t="s">
        <v>2038</v>
      </c>
      <c r="AJ12" s="2" t="s">
        <v>2031</v>
      </c>
      <c r="AK12" s="2" t="s">
        <v>1631</v>
      </c>
      <c r="AL12" s="2" t="s">
        <v>2024</v>
      </c>
      <c r="AM12" s="2" t="s">
        <v>1632</v>
      </c>
      <c r="AN12" s="2" t="s">
        <v>1633</v>
      </c>
      <c r="AO12" s="2" t="s">
        <v>3</v>
      </c>
      <c r="AP12" s="6">
        <v>0</v>
      </c>
      <c r="AQ12" s="5">
        <v>71329.789999999994</v>
      </c>
      <c r="AR12" s="5">
        <v>126.22</v>
      </c>
      <c r="AS12" s="5">
        <v>1</v>
      </c>
      <c r="AT12" s="5">
        <v>90.03246</v>
      </c>
      <c r="AU12" s="5">
        <v>90.032399999999996</v>
      </c>
      <c r="AV12" s="2" t="s">
        <v>3</v>
      </c>
      <c r="AW12" s="2" t="s">
        <v>3</v>
      </c>
      <c r="AX12" s="2" t="s">
        <v>83</v>
      </c>
      <c r="AY12" s="2" t="s">
        <v>27</v>
      </c>
      <c r="AZ12" s="6">
        <v>1.8988E-3</v>
      </c>
      <c r="BA12" s="6">
        <v>4.7000000000000004E-5</v>
      </c>
      <c r="BB12" s="9">
        <v>800078636</v>
      </c>
      <c r="BC12" s="50" t="s">
        <v>4</v>
      </c>
      <c r="BD12" s="50" t="s">
        <v>1</v>
      </c>
    </row>
    <row r="13" spans="1:56" x14ac:dyDescent="0.2">
      <c r="A13" s="2" t="s">
        <v>78</v>
      </c>
      <c r="B13" s="2" t="s">
        <v>78</v>
      </c>
      <c r="C13" s="2" t="s">
        <v>2035</v>
      </c>
      <c r="D13" s="2" t="s">
        <v>195</v>
      </c>
      <c r="E13" s="2" t="s">
        <v>2065</v>
      </c>
      <c r="F13" s="9">
        <v>11898140</v>
      </c>
      <c r="G13" s="2" t="s">
        <v>2029</v>
      </c>
      <c r="H13" s="2" t="s">
        <v>3</v>
      </c>
      <c r="I13" s="2" t="s">
        <v>82</v>
      </c>
      <c r="J13" s="2" t="s">
        <v>82</v>
      </c>
      <c r="K13" s="2" t="s">
        <v>279</v>
      </c>
      <c r="L13" s="2" t="s">
        <v>83</v>
      </c>
      <c r="M13" s="2" t="s">
        <v>2031</v>
      </c>
      <c r="N13" s="2" t="s">
        <v>2035</v>
      </c>
      <c r="O13" s="2" t="s">
        <v>2066</v>
      </c>
      <c r="P13" s="2" t="s">
        <v>584</v>
      </c>
      <c r="Q13" s="2" t="s">
        <v>85</v>
      </c>
      <c r="R13" s="2" t="s">
        <v>2020</v>
      </c>
      <c r="S13" s="2" t="s">
        <v>86</v>
      </c>
      <c r="T13" s="5">
        <v>3.46</v>
      </c>
      <c r="U13" s="2" t="s">
        <v>2042</v>
      </c>
      <c r="V13" s="6">
        <v>0</v>
      </c>
      <c r="W13" s="2" t="s">
        <v>212</v>
      </c>
      <c r="X13" s="2" t="s">
        <v>2043</v>
      </c>
      <c r="Y13" s="6">
        <v>4.0000000000000002E-4</v>
      </c>
      <c r="Z13" s="6">
        <v>2.4500000000000001E-2</v>
      </c>
      <c r="AA13" s="2" t="s">
        <v>2058</v>
      </c>
      <c r="AB13" s="2" t="s">
        <v>203</v>
      </c>
      <c r="AC13" s="2" t="s">
        <v>1628</v>
      </c>
      <c r="AD13" s="5">
        <v>3341</v>
      </c>
      <c r="AE13" s="2" t="s">
        <v>3</v>
      </c>
      <c r="AF13" s="2" t="s">
        <v>2037</v>
      </c>
      <c r="AG13" s="2" t="s">
        <v>83</v>
      </c>
      <c r="AH13" s="2" t="s">
        <v>170</v>
      </c>
      <c r="AI13" s="2" t="s">
        <v>2038</v>
      </c>
      <c r="AJ13" s="2" t="s">
        <v>2031</v>
      </c>
      <c r="AK13" s="2" t="s">
        <v>1631</v>
      </c>
      <c r="AL13" s="2" t="s">
        <v>2024</v>
      </c>
      <c r="AM13" s="2" t="s">
        <v>1632</v>
      </c>
      <c r="AN13" s="2" t="s">
        <v>1633</v>
      </c>
      <c r="AO13" s="2" t="s">
        <v>3</v>
      </c>
      <c r="AP13" s="6">
        <v>0</v>
      </c>
      <c r="AQ13" s="5">
        <v>110603.73</v>
      </c>
      <c r="AR13" s="5">
        <v>126.45</v>
      </c>
      <c r="AS13" s="5">
        <v>1</v>
      </c>
      <c r="AT13" s="5">
        <v>139.85840999999999</v>
      </c>
      <c r="AU13" s="5">
        <v>139.85839999999999</v>
      </c>
      <c r="AV13" s="2" t="s">
        <v>3</v>
      </c>
      <c r="AW13" s="2" t="s">
        <v>3</v>
      </c>
      <c r="AX13" s="2" t="s">
        <v>83</v>
      </c>
      <c r="AY13" s="2" t="s">
        <v>27</v>
      </c>
      <c r="AZ13" s="6">
        <v>2.9497E-3</v>
      </c>
      <c r="BA13" s="6">
        <v>7.2899999999999997E-5</v>
      </c>
      <c r="BB13" s="9">
        <v>800078644</v>
      </c>
      <c r="BC13" s="50" t="s">
        <v>4</v>
      </c>
      <c r="BD13" s="50" t="s">
        <v>1</v>
      </c>
    </row>
    <row r="14" spans="1:56" x14ac:dyDescent="0.2">
      <c r="A14" s="2" t="s">
        <v>78</v>
      </c>
      <c r="B14" s="2" t="s">
        <v>78</v>
      </c>
      <c r="C14" s="2" t="s">
        <v>2035</v>
      </c>
      <c r="D14" s="2" t="s">
        <v>195</v>
      </c>
      <c r="E14" s="2" t="s">
        <v>2067</v>
      </c>
      <c r="F14" s="9">
        <v>11898160</v>
      </c>
      <c r="G14" s="2" t="s">
        <v>2029</v>
      </c>
      <c r="H14" s="2" t="s">
        <v>3</v>
      </c>
      <c r="I14" s="2" t="s">
        <v>82</v>
      </c>
      <c r="J14" s="2" t="s">
        <v>82</v>
      </c>
      <c r="K14" s="2" t="s">
        <v>279</v>
      </c>
      <c r="L14" s="2" t="s">
        <v>83</v>
      </c>
      <c r="M14" s="2" t="s">
        <v>2031</v>
      </c>
      <c r="N14" s="2" t="s">
        <v>2035</v>
      </c>
      <c r="O14" s="2" t="s">
        <v>2068</v>
      </c>
      <c r="P14" s="2" t="s">
        <v>584</v>
      </c>
      <c r="Q14" s="2" t="s">
        <v>85</v>
      </c>
      <c r="R14" s="2" t="s">
        <v>2020</v>
      </c>
      <c r="S14" s="2" t="s">
        <v>86</v>
      </c>
      <c r="T14" s="5">
        <v>3.46</v>
      </c>
      <c r="U14" s="2" t="s">
        <v>2042</v>
      </c>
      <c r="V14" s="6">
        <v>0</v>
      </c>
      <c r="W14" s="2" t="s">
        <v>212</v>
      </c>
      <c r="X14" s="2" t="s">
        <v>2043</v>
      </c>
      <c r="Y14" s="6">
        <v>4.0000000000000002E-4</v>
      </c>
      <c r="Z14" s="6">
        <v>2.3599999999999999E-2</v>
      </c>
      <c r="AA14" s="2" t="s">
        <v>2058</v>
      </c>
      <c r="AB14" s="2" t="s">
        <v>203</v>
      </c>
      <c r="AC14" s="2" t="s">
        <v>1628</v>
      </c>
      <c r="AD14" s="5">
        <v>534</v>
      </c>
      <c r="AE14" s="2" t="s">
        <v>3</v>
      </c>
      <c r="AF14" s="2" t="s">
        <v>2037</v>
      </c>
      <c r="AG14" s="2" t="s">
        <v>83</v>
      </c>
      <c r="AH14" s="2" t="s">
        <v>170</v>
      </c>
      <c r="AI14" s="2" t="s">
        <v>2038</v>
      </c>
      <c r="AJ14" s="2" t="s">
        <v>2031</v>
      </c>
      <c r="AK14" s="2" t="s">
        <v>1631</v>
      </c>
      <c r="AL14" s="2" t="s">
        <v>2024</v>
      </c>
      <c r="AM14" s="2" t="s">
        <v>1632</v>
      </c>
      <c r="AN14" s="2" t="s">
        <v>1633</v>
      </c>
      <c r="AO14" s="2" t="s">
        <v>3</v>
      </c>
      <c r="AP14" s="6">
        <v>0</v>
      </c>
      <c r="AQ14" s="5">
        <v>17680.34</v>
      </c>
      <c r="AR14" s="5">
        <v>126.1</v>
      </c>
      <c r="AS14" s="5">
        <v>1</v>
      </c>
      <c r="AT14" s="5">
        <v>22.294899999999998</v>
      </c>
      <c r="AU14" s="5">
        <v>22.294899999999998</v>
      </c>
      <c r="AV14" s="2" t="s">
        <v>3</v>
      </c>
      <c r="AW14" s="2" t="s">
        <v>3</v>
      </c>
      <c r="AX14" s="2" t="s">
        <v>83</v>
      </c>
      <c r="AY14" s="2" t="s">
        <v>27</v>
      </c>
      <c r="AZ14" s="6">
        <v>4.7019999999999999E-4</v>
      </c>
      <c r="BA14" s="6">
        <v>1.1600000000000001E-5</v>
      </c>
      <c r="BB14" s="9">
        <v>800078651</v>
      </c>
      <c r="BC14" s="50" t="s">
        <v>4</v>
      </c>
      <c r="BD14" s="50" t="s">
        <v>1</v>
      </c>
    </row>
    <row r="15" spans="1:56" x14ac:dyDescent="0.2">
      <c r="A15" s="2" t="s">
        <v>78</v>
      </c>
      <c r="B15" s="2" t="s">
        <v>78</v>
      </c>
      <c r="C15" s="2" t="s">
        <v>2035</v>
      </c>
      <c r="D15" s="2" t="s">
        <v>195</v>
      </c>
      <c r="E15" s="2" t="s">
        <v>2069</v>
      </c>
      <c r="F15" s="9">
        <v>11898270</v>
      </c>
      <c r="G15" s="2" t="s">
        <v>2029</v>
      </c>
      <c r="H15" s="2" t="s">
        <v>3</v>
      </c>
      <c r="I15" s="2" t="s">
        <v>82</v>
      </c>
      <c r="J15" s="2" t="s">
        <v>82</v>
      </c>
      <c r="K15" s="2" t="s">
        <v>279</v>
      </c>
      <c r="L15" s="2" t="s">
        <v>83</v>
      </c>
      <c r="M15" s="2" t="s">
        <v>2031</v>
      </c>
      <c r="N15" s="2" t="s">
        <v>2035</v>
      </c>
      <c r="O15" s="2" t="s">
        <v>2070</v>
      </c>
      <c r="P15" s="2" t="s">
        <v>584</v>
      </c>
      <c r="Q15" s="2" t="s">
        <v>85</v>
      </c>
      <c r="R15" s="2" t="s">
        <v>2020</v>
      </c>
      <c r="S15" s="2" t="s">
        <v>86</v>
      </c>
      <c r="T15" s="5">
        <v>3.46</v>
      </c>
      <c r="U15" s="2" t="s">
        <v>2042</v>
      </c>
      <c r="V15" s="6">
        <v>0</v>
      </c>
      <c r="W15" s="2" t="s">
        <v>212</v>
      </c>
      <c r="X15" s="2" t="s">
        <v>2043</v>
      </c>
      <c r="Y15" s="6">
        <v>4.0000000000000002E-4</v>
      </c>
      <c r="Z15" s="6">
        <v>2.35E-2</v>
      </c>
      <c r="AA15" s="2" t="s">
        <v>2058</v>
      </c>
      <c r="AB15" s="2" t="s">
        <v>203</v>
      </c>
      <c r="AC15" s="2" t="s">
        <v>1628</v>
      </c>
      <c r="AD15" s="5">
        <v>881</v>
      </c>
      <c r="AE15" s="2" t="s">
        <v>3</v>
      </c>
      <c r="AF15" s="2" t="s">
        <v>2037</v>
      </c>
      <c r="AG15" s="2" t="s">
        <v>83</v>
      </c>
      <c r="AH15" s="2" t="s">
        <v>170</v>
      </c>
      <c r="AI15" s="2" t="s">
        <v>2038</v>
      </c>
      <c r="AJ15" s="2" t="s">
        <v>2031</v>
      </c>
      <c r="AK15" s="2" t="s">
        <v>1631</v>
      </c>
      <c r="AL15" s="2" t="s">
        <v>2024</v>
      </c>
      <c r="AM15" s="2" t="s">
        <v>1632</v>
      </c>
      <c r="AN15" s="2" t="s">
        <v>1633</v>
      </c>
      <c r="AO15" s="2" t="s">
        <v>3</v>
      </c>
      <c r="AP15" s="6">
        <v>0</v>
      </c>
      <c r="AQ15" s="5">
        <v>29177.91</v>
      </c>
      <c r="AR15" s="5">
        <v>125.98</v>
      </c>
      <c r="AS15" s="5">
        <v>1</v>
      </c>
      <c r="AT15" s="5">
        <v>36.758330000000001</v>
      </c>
      <c r="AU15" s="5">
        <v>36.758299999999998</v>
      </c>
      <c r="AV15" s="2" t="s">
        <v>3</v>
      </c>
      <c r="AW15" s="2" t="s">
        <v>3</v>
      </c>
      <c r="AX15" s="2" t="s">
        <v>83</v>
      </c>
      <c r="AY15" s="2" t="s">
        <v>27</v>
      </c>
      <c r="AZ15" s="6">
        <v>7.7530000000000003E-4</v>
      </c>
      <c r="BA15" s="6">
        <v>1.9199999999999999E-5</v>
      </c>
      <c r="BB15" s="9">
        <v>800078719</v>
      </c>
      <c r="BC15" s="50" t="s">
        <v>4</v>
      </c>
      <c r="BD15" s="50" t="s">
        <v>1</v>
      </c>
    </row>
    <row r="16" spans="1:56" x14ac:dyDescent="0.2">
      <c r="A16" s="2" t="s">
        <v>78</v>
      </c>
      <c r="B16" s="2" t="s">
        <v>78</v>
      </c>
      <c r="C16" s="2" t="s">
        <v>2035</v>
      </c>
      <c r="D16" s="2" t="s">
        <v>195</v>
      </c>
      <c r="E16" s="2" t="s">
        <v>2071</v>
      </c>
      <c r="F16" s="9">
        <v>11898280</v>
      </c>
      <c r="G16" s="2" t="s">
        <v>2029</v>
      </c>
      <c r="H16" s="2" t="s">
        <v>3</v>
      </c>
      <c r="I16" s="2" t="s">
        <v>82</v>
      </c>
      <c r="J16" s="2" t="s">
        <v>82</v>
      </c>
      <c r="K16" s="2" t="s">
        <v>279</v>
      </c>
      <c r="L16" s="2" t="s">
        <v>83</v>
      </c>
      <c r="M16" s="2" t="s">
        <v>2031</v>
      </c>
      <c r="N16" s="2" t="s">
        <v>2035</v>
      </c>
      <c r="O16" s="2" t="s">
        <v>2072</v>
      </c>
      <c r="P16" s="2" t="s">
        <v>584</v>
      </c>
      <c r="Q16" s="2" t="s">
        <v>85</v>
      </c>
      <c r="R16" s="2" t="s">
        <v>2020</v>
      </c>
      <c r="S16" s="2" t="s">
        <v>86</v>
      </c>
      <c r="T16" s="5">
        <v>3.46</v>
      </c>
      <c r="U16" s="2" t="s">
        <v>2042</v>
      </c>
      <c r="V16" s="6">
        <v>0</v>
      </c>
      <c r="W16" s="2" t="s">
        <v>212</v>
      </c>
      <c r="X16" s="2" t="s">
        <v>2043</v>
      </c>
      <c r="Y16" s="6">
        <v>4.0000000000000002E-4</v>
      </c>
      <c r="Z16" s="6">
        <v>2.3599999999999999E-2</v>
      </c>
      <c r="AA16" s="2" t="s">
        <v>2058</v>
      </c>
      <c r="AB16" s="2" t="s">
        <v>203</v>
      </c>
      <c r="AC16" s="2" t="s">
        <v>1628</v>
      </c>
      <c r="AD16" s="5">
        <v>774</v>
      </c>
      <c r="AE16" s="2" t="s">
        <v>3</v>
      </c>
      <c r="AF16" s="2" t="s">
        <v>2037</v>
      </c>
      <c r="AG16" s="2" t="s">
        <v>83</v>
      </c>
      <c r="AH16" s="2" t="s">
        <v>170</v>
      </c>
      <c r="AI16" s="2" t="s">
        <v>2038</v>
      </c>
      <c r="AJ16" s="2" t="s">
        <v>2031</v>
      </c>
      <c r="AK16" s="2" t="s">
        <v>1631</v>
      </c>
      <c r="AL16" s="2" t="s">
        <v>2024</v>
      </c>
      <c r="AM16" s="2" t="s">
        <v>1632</v>
      </c>
      <c r="AN16" s="2" t="s">
        <v>1633</v>
      </c>
      <c r="AO16" s="2" t="s">
        <v>3</v>
      </c>
      <c r="AP16" s="6">
        <v>0</v>
      </c>
      <c r="AQ16" s="5">
        <v>25610.38</v>
      </c>
      <c r="AR16" s="5">
        <v>124.97</v>
      </c>
      <c r="AS16" s="5">
        <v>1</v>
      </c>
      <c r="AT16" s="5">
        <v>32.005290000000002</v>
      </c>
      <c r="AU16" s="5">
        <v>32.005200000000002</v>
      </c>
      <c r="AV16" s="2" t="s">
        <v>3</v>
      </c>
      <c r="AW16" s="2" t="s">
        <v>3</v>
      </c>
      <c r="AX16" s="2" t="s">
        <v>83</v>
      </c>
      <c r="AY16" s="2" t="s">
        <v>27</v>
      </c>
      <c r="AZ16" s="6">
        <v>6.7500000000000004E-4</v>
      </c>
      <c r="BA16" s="6">
        <v>1.6699999999999999E-5</v>
      </c>
      <c r="BB16" s="9">
        <v>800078727</v>
      </c>
      <c r="BC16" s="50" t="s">
        <v>4</v>
      </c>
      <c r="BD16" s="50" t="s">
        <v>1</v>
      </c>
    </row>
    <row r="17" spans="1:56" x14ac:dyDescent="0.2">
      <c r="A17" s="2" t="s">
        <v>78</v>
      </c>
      <c r="B17" s="2" t="s">
        <v>78</v>
      </c>
      <c r="C17" s="2" t="s">
        <v>2035</v>
      </c>
      <c r="D17" s="2" t="s">
        <v>195</v>
      </c>
      <c r="E17" s="2" t="s">
        <v>2073</v>
      </c>
      <c r="F17" s="9">
        <v>11898290</v>
      </c>
      <c r="G17" s="2" t="s">
        <v>2029</v>
      </c>
      <c r="H17" s="2" t="s">
        <v>3</v>
      </c>
      <c r="I17" s="2" t="s">
        <v>82</v>
      </c>
      <c r="J17" s="2" t="s">
        <v>82</v>
      </c>
      <c r="K17" s="2" t="s">
        <v>279</v>
      </c>
      <c r="L17" s="2" t="s">
        <v>83</v>
      </c>
      <c r="M17" s="2" t="s">
        <v>2031</v>
      </c>
      <c r="N17" s="2" t="s">
        <v>2035</v>
      </c>
      <c r="O17" s="2" t="s">
        <v>2074</v>
      </c>
      <c r="P17" s="2" t="s">
        <v>584</v>
      </c>
      <c r="Q17" s="2" t="s">
        <v>85</v>
      </c>
      <c r="R17" s="2" t="s">
        <v>2020</v>
      </c>
      <c r="S17" s="2" t="s">
        <v>86</v>
      </c>
      <c r="T17" s="5">
        <v>3.44</v>
      </c>
      <c r="U17" s="2" t="s">
        <v>2042</v>
      </c>
      <c r="V17" s="6">
        <v>0</v>
      </c>
      <c r="W17" s="2" t="s">
        <v>212</v>
      </c>
      <c r="X17" s="2" t="s">
        <v>2043</v>
      </c>
      <c r="Y17" s="6">
        <v>4.0000000000000002E-4</v>
      </c>
      <c r="Z17" s="6">
        <v>2.8799999999999999E-2</v>
      </c>
      <c r="AA17" s="2" t="s">
        <v>2058</v>
      </c>
      <c r="AB17" s="2" t="s">
        <v>203</v>
      </c>
      <c r="AC17" s="2" t="s">
        <v>1628</v>
      </c>
      <c r="AD17" s="5">
        <v>2415</v>
      </c>
      <c r="AE17" s="2" t="s">
        <v>3</v>
      </c>
      <c r="AF17" s="2" t="s">
        <v>2037</v>
      </c>
      <c r="AG17" s="2" t="s">
        <v>83</v>
      </c>
      <c r="AH17" s="2" t="s">
        <v>170</v>
      </c>
      <c r="AI17" s="2" t="s">
        <v>2038</v>
      </c>
      <c r="AJ17" s="2" t="s">
        <v>2031</v>
      </c>
      <c r="AK17" s="2" t="s">
        <v>1631</v>
      </c>
      <c r="AL17" s="2" t="s">
        <v>2024</v>
      </c>
      <c r="AM17" s="2" t="s">
        <v>1632</v>
      </c>
      <c r="AN17" s="2" t="s">
        <v>1633</v>
      </c>
      <c r="AO17" s="2" t="s">
        <v>3</v>
      </c>
      <c r="AP17" s="6">
        <v>0</v>
      </c>
      <c r="AQ17" s="5">
        <v>79963.27</v>
      </c>
      <c r="AR17" s="5">
        <v>122.46</v>
      </c>
      <c r="AS17" s="5">
        <v>1</v>
      </c>
      <c r="AT17" s="5">
        <v>97.923019999999994</v>
      </c>
      <c r="AU17" s="5">
        <v>97.923000000000002</v>
      </c>
      <c r="AV17" s="2" t="s">
        <v>3</v>
      </c>
      <c r="AW17" s="2" t="s">
        <v>3</v>
      </c>
      <c r="AX17" s="2" t="s">
        <v>83</v>
      </c>
      <c r="AY17" s="2" t="s">
        <v>27</v>
      </c>
      <c r="AZ17" s="6">
        <v>2.0652999999999999E-3</v>
      </c>
      <c r="BA17" s="6">
        <v>5.1100000000000002E-5</v>
      </c>
      <c r="BB17" s="9">
        <v>800078735</v>
      </c>
      <c r="BC17" s="50" t="s">
        <v>4</v>
      </c>
      <c r="BD17" s="50" t="s">
        <v>1</v>
      </c>
    </row>
    <row r="18" spans="1:56" x14ac:dyDescent="0.2">
      <c r="A18" s="2" t="s">
        <v>78</v>
      </c>
      <c r="B18" s="2" t="s">
        <v>78</v>
      </c>
      <c r="C18" s="2" t="s">
        <v>2035</v>
      </c>
      <c r="D18" s="2" t="s">
        <v>195</v>
      </c>
      <c r="E18" s="2" t="s">
        <v>2075</v>
      </c>
      <c r="F18" s="9">
        <v>11898300</v>
      </c>
      <c r="G18" s="2" t="s">
        <v>2029</v>
      </c>
      <c r="H18" s="2" t="s">
        <v>3</v>
      </c>
      <c r="I18" s="2" t="s">
        <v>82</v>
      </c>
      <c r="J18" s="2" t="s">
        <v>82</v>
      </c>
      <c r="K18" s="2" t="s">
        <v>279</v>
      </c>
      <c r="L18" s="2" t="s">
        <v>83</v>
      </c>
      <c r="M18" s="2" t="s">
        <v>2031</v>
      </c>
      <c r="N18" s="2" t="s">
        <v>2035</v>
      </c>
      <c r="O18" s="2" t="s">
        <v>2076</v>
      </c>
      <c r="P18" s="2" t="s">
        <v>584</v>
      </c>
      <c r="Q18" s="2" t="s">
        <v>85</v>
      </c>
      <c r="R18" s="2" t="s">
        <v>2020</v>
      </c>
      <c r="S18" s="2" t="s">
        <v>86</v>
      </c>
      <c r="T18" s="5">
        <v>3.44</v>
      </c>
      <c r="U18" s="2" t="s">
        <v>2042</v>
      </c>
      <c r="V18" s="6">
        <v>0</v>
      </c>
      <c r="W18" s="2" t="s">
        <v>212</v>
      </c>
      <c r="X18" s="2" t="s">
        <v>2043</v>
      </c>
      <c r="Y18" s="6">
        <v>4.0000000000000002E-4</v>
      </c>
      <c r="Z18" s="6">
        <v>2.8799999999999999E-2</v>
      </c>
      <c r="AA18" s="2" t="s">
        <v>2058</v>
      </c>
      <c r="AB18" s="2" t="s">
        <v>203</v>
      </c>
      <c r="AC18" s="2" t="s">
        <v>1628</v>
      </c>
      <c r="AD18" s="5">
        <v>1767</v>
      </c>
      <c r="AE18" s="2" t="s">
        <v>3</v>
      </c>
      <c r="AF18" s="2" t="s">
        <v>2037</v>
      </c>
      <c r="AG18" s="2" t="s">
        <v>83</v>
      </c>
      <c r="AH18" s="2" t="s">
        <v>170</v>
      </c>
      <c r="AI18" s="2" t="s">
        <v>2038</v>
      </c>
      <c r="AJ18" s="2" t="s">
        <v>2031</v>
      </c>
      <c r="AK18" s="2" t="s">
        <v>1631</v>
      </c>
      <c r="AL18" s="2" t="s">
        <v>2024</v>
      </c>
      <c r="AM18" s="2" t="s">
        <v>1632</v>
      </c>
      <c r="AN18" s="2" t="s">
        <v>1633</v>
      </c>
      <c r="AO18" s="2" t="s">
        <v>3</v>
      </c>
      <c r="AP18" s="6">
        <v>0</v>
      </c>
      <c r="AQ18" s="5">
        <v>58520.15</v>
      </c>
      <c r="AR18" s="5">
        <v>122.22</v>
      </c>
      <c r="AS18" s="5">
        <v>1</v>
      </c>
      <c r="AT18" s="5">
        <v>71.523319999999998</v>
      </c>
      <c r="AU18" s="5">
        <v>71.523300000000006</v>
      </c>
      <c r="AV18" s="2" t="s">
        <v>3</v>
      </c>
      <c r="AW18" s="2" t="s">
        <v>3</v>
      </c>
      <c r="AX18" s="2" t="s">
        <v>83</v>
      </c>
      <c r="AY18" s="2" t="s">
        <v>27</v>
      </c>
      <c r="AZ18" s="6">
        <v>1.5085000000000001E-3</v>
      </c>
      <c r="BA18" s="6">
        <v>3.7299999999999999E-5</v>
      </c>
      <c r="BB18" s="9">
        <v>800078743</v>
      </c>
      <c r="BC18" s="50" t="s">
        <v>4</v>
      </c>
      <c r="BD18" s="50" t="s">
        <v>1</v>
      </c>
    </row>
    <row r="19" spans="1:56" x14ac:dyDescent="0.2">
      <c r="A19" s="2" t="s">
        <v>78</v>
      </c>
      <c r="B19" s="2" t="s">
        <v>78</v>
      </c>
      <c r="C19" s="2" t="s">
        <v>2035</v>
      </c>
      <c r="D19" s="2" t="s">
        <v>195</v>
      </c>
      <c r="E19" s="2" t="s">
        <v>2077</v>
      </c>
      <c r="F19" s="9">
        <v>11898310</v>
      </c>
      <c r="G19" s="2" t="s">
        <v>2029</v>
      </c>
      <c r="H19" s="2" t="s">
        <v>3</v>
      </c>
      <c r="I19" s="2" t="s">
        <v>82</v>
      </c>
      <c r="J19" s="2" t="s">
        <v>82</v>
      </c>
      <c r="K19" s="2" t="s">
        <v>279</v>
      </c>
      <c r="L19" s="2" t="s">
        <v>83</v>
      </c>
      <c r="M19" s="2" t="s">
        <v>2031</v>
      </c>
      <c r="N19" s="2" t="s">
        <v>2035</v>
      </c>
      <c r="O19" s="2" t="s">
        <v>2078</v>
      </c>
      <c r="P19" s="2" t="s">
        <v>584</v>
      </c>
      <c r="Q19" s="2" t="s">
        <v>85</v>
      </c>
      <c r="R19" s="2" t="s">
        <v>2020</v>
      </c>
      <c r="S19" s="2" t="s">
        <v>86</v>
      </c>
      <c r="T19" s="5">
        <v>3.46</v>
      </c>
      <c r="U19" s="2" t="s">
        <v>2042</v>
      </c>
      <c r="V19" s="6">
        <v>0</v>
      </c>
      <c r="W19" s="2" t="s">
        <v>212</v>
      </c>
      <c r="X19" s="2" t="s">
        <v>2043</v>
      </c>
      <c r="Y19" s="6">
        <v>4.0000000000000002E-4</v>
      </c>
      <c r="Z19" s="6">
        <v>2.3700000000000002E-2</v>
      </c>
      <c r="AA19" s="2" t="s">
        <v>2058</v>
      </c>
      <c r="AB19" s="2" t="s">
        <v>203</v>
      </c>
      <c r="AC19" s="2" t="s">
        <v>1628</v>
      </c>
      <c r="AD19" s="5">
        <v>862</v>
      </c>
      <c r="AE19" s="2" t="s">
        <v>3</v>
      </c>
      <c r="AF19" s="2" t="s">
        <v>2037</v>
      </c>
      <c r="AG19" s="2" t="s">
        <v>83</v>
      </c>
      <c r="AH19" s="2" t="s">
        <v>170</v>
      </c>
      <c r="AI19" s="2" t="s">
        <v>2038</v>
      </c>
      <c r="AJ19" s="2" t="s">
        <v>2031</v>
      </c>
      <c r="AK19" s="2" t="s">
        <v>1631</v>
      </c>
      <c r="AL19" s="2" t="s">
        <v>2024</v>
      </c>
      <c r="AM19" s="2" t="s">
        <v>1632</v>
      </c>
      <c r="AN19" s="2" t="s">
        <v>1633</v>
      </c>
      <c r="AO19" s="2" t="s">
        <v>3</v>
      </c>
      <c r="AP19" s="6">
        <v>0</v>
      </c>
      <c r="AQ19" s="5">
        <v>28553.49</v>
      </c>
      <c r="AR19" s="5">
        <v>124.33</v>
      </c>
      <c r="AS19" s="5">
        <v>1</v>
      </c>
      <c r="AT19" s="5">
        <v>35.500549999999997</v>
      </c>
      <c r="AU19" s="5">
        <v>35.500500000000002</v>
      </c>
      <c r="AV19" s="2" t="s">
        <v>3</v>
      </c>
      <c r="AW19" s="2" t="s">
        <v>3</v>
      </c>
      <c r="AX19" s="2" t="s">
        <v>83</v>
      </c>
      <c r="AY19" s="2" t="s">
        <v>27</v>
      </c>
      <c r="AZ19" s="6">
        <v>7.4870000000000004E-4</v>
      </c>
      <c r="BA19" s="6">
        <v>1.8500000000000002E-5</v>
      </c>
      <c r="BB19" s="9">
        <v>800078750</v>
      </c>
      <c r="BC19" s="50" t="s">
        <v>4</v>
      </c>
      <c r="BD19" s="50" t="s">
        <v>1</v>
      </c>
    </row>
    <row r="20" spans="1:56" x14ac:dyDescent="0.2">
      <c r="A20" s="2" t="s">
        <v>78</v>
      </c>
      <c r="B20" s="2" t="s">
        <v>78</v>
      </c>
      <c r="C20" s="2" t="s">
        <v>2035</v>
      </c>
      <c r="D20" s="2" t="s">
        <v>195</v>
      </c>
      <c r="E20" s="2" t="s">
        <v>2079</v>
      </c>
      <c r="F20" s="9">
        <v>11898320</v>
      </c>
      <c r="G20" s="2" t="s">
        <v>2029</v>
      </c>
      <c r="H20" s="2" t="s">
        <v>3</v>
      </c>
      <c r="I20" s="2" t="s">
        <v>82</v>
      </c>
      <c r="J20" s="2" t="s">
        <v>82</v>
      </c>
      <c r="K20" s="2" t="s">
        <v>279</v>
      </c>
      <c r="L20" s="2" t="s">
        <v>83</v>
      </c>
      <c r="M20" s="2" t="s">
        <v>2031</v>
      </c>
      <c r="N20" s="2" t="s">
        <v>2035</v>
      </c>
      <c r="O20" s="2" t="s">
        <v>2080</v>
      </c>
      <c r="P20" s="2" t="s">
        <v>584</v>
      </c>
      <c r="Q20" s="2" t="s">
        <v>85</v>
      </c>
      <c r="R20" s="2" t="s">
        <v>2020</v>
      </c>
      <c r="S20" s="2" t="s">
        <v>86</v>
      </c>
      <c r="T20" s="5">
        <v>3.46</v>
      </c>
      <c r="U20" s="2" t="s">
        <v>2042</v>
      </c>
      <c r="V20" s="6">
        <v>0</v>
      </c>
      <c r="W20" s="2" t="s">
        <v>212</v>
      </c>
      <c r="X20" s="2" t="s">
        <v>2043</v>
      </c>
      <c r="Y20" s="6">
        <v>4.0000000000000002E-4</v>
      </c>
      <c r="Z20" s="6">
        <v>2.3700000000000002E-2</v>
      </c>
      <c r="AA20" s="2" t="s">
        <v>2058</v>
      </c>
      <c r="AB20" s="2" t="s">
        <v>203</v>
      </c>
      <c r="AC20" s="2" t="s">
        <v>1628</v>
      </c>
      <c r="AD20" s="5">
        <v>220</v>
      </c>
      <c r="AE20" s="2" t="s">
        <v>3</v>
      </c>
      <c r="AF20" s="2" t="s">
        <v>2037</v>
      </c>
      <c r="AG20" s="2" t="s">
        <v>83</v>
      </c>
      <c r="AH20" s="2" t="s">
        <v>170</v>
      </c>
      <c r="AI20" s="2" t="s">
        <v>2038</v>
      </c>
      <c r="AJ20" s="2" t="s">
        <v>2031</v>
      </c>
      <c r="AK20" s="2" t="s">
        <v>1631</v>
      </c>
      <c r="AL20" s="2" t="s">
        <v>2024</v>
      </c>
      <c r="AM20" s="2" t="s">
        <v>1632</v>
      </c>
      <c r="AN20" s="2" t="s">
        <v>1633</v>
      </c>
      <c r="AO20" s="2" t="s">
        <v>3</v>
      </c>
      <c r="AP20" s="6">
        <v>0</v>
      </c>
      <c r="AQ20" s="5">
        <v>7269.73</v>
      </c>
      <c r="AR20" s="5">
        <v>123.96</v>
      </c>
      <c r="AS20" s="5">
        <v>1</v>
      </c>
      <c r="AT20" s="5">
        <v>9.0115499999999997</v>
      </c>
      <c r="AU20" s="5">
        <v>9.0114999999999998</v>
      </c>
      <c r="AV20" s="2" t="s">
        <v>3</v>
      </c>
      <c r="AW20" s="2" t="s">
        <v>3</v>
      </c>
      <c r="AX20" s="2" t="s">
        <v>83</v>
      </c>
      <c r="AY20" s="2" t="s">
        <v>27</v>
      </c>
      <c r="AZ20" s="6">
        <v>1.9009999999999999E-4</v>
      </c>
      <c r="BA20" s="6">
        <v>4.6999999999999999E-6</v>
      </c>
      <c r="BB20" s="9">
        <v>800078768</v>
      </c>
      <c r="BC20" s="50" t="s">
        <v>4</v>
      </c>
      <c r="BD20" s="50" t="s">
        <v>1</v>
      </c>
    </row>
    <row r="21" spans="1:56" x14ac:dyDescent="0.2">
      <c r="A21" s="2" t="s">
        <v>78</v>
      </c>
      <c r="B21" s="2" t="s">
        <v>78</v>
      </c>
      <c r="C21" s="2" t="s">
        <v>2035</v>
      </c>
      <c r="D21" s="2" t="s">
        <v>195</v>
      </c>
      <c r="E21" s="2" t="s">
        <v>2081</v>
      </c>
      <c r="F21" s="9">
        <v>11898330</v>
      </c>
      <c r="G21" s="2" t="s">
        <v>2029</v>
      </c>
      <c r="H21" s="2" t="s">
        <v>3</v>
      </c>
      <c r="I21" s="2" t="s">
        <v>82</v>
      </c>
      <c r="J21" s="2" t="s">
        <v>82</v>
      </c>
      <c r="K21" s="2" t="s">
        <v>279</v>
      </c>
      <c r="L21" s="2" t="s">
        <v>83</v>
      </c>
      <c r="M21" s="2" t="s">
        <v>2031</v>
      </c>
      <c r="N21" s="2" t="s">
        <v>2035</v>
      </c>
      <c r="O21" s="2" t="s">
        <v>2082</v>
      </c>
      <c r="P21" s="2" t="s">
        <v>584</v>
      </c>
      <c r="Q21" s="2" t="s">
        <v>85</v>
      </c>
      <c r="R21" s="2" t="s">
        <v>2020</v>
      </c>
      <c r="S21" s="2" t="s">
        <v>86</v>
      </c>
      <c r="T21" s="5">
        <v>3.46</v>
      </c>
      <c r="U21" s="2" t="s">
        <v>2042</v>
      </c>
      <c r="V21" s="6">
        <v>0</v>
      </c>
      <c r="W21" s="2" t="s">
        <v>212</v>
      </c>
      <c r="X21" s="2" t="s">
        <v>2043</v>
      </c>
      <c r="Y21" s="6">
        <v>4.0000000000000002E-4</v>
      </c>
      <c r="Z21" s="6">
        <v>2.4500000000000001E-2</v>
      </c>
      <c r="AA21" s="2" t="s">
        <v>2058</v>
      </c>
      <c r="AB21" s="2" t="s">
        <v>203</v>
      </c>
      <c r="AC21" s="2" t="s">
        <v>1628</v>
      </c>
      <c r="AD21" s="5">
        <v>2532</v>
      </c>
      <c r="AE21" s="2" t="s">
        <v>3</v>
      </c>
      <c r="AF21" s="2" t="s">
        <v>2037</v>
      </c>
      <c r="AG21" s="2" t="s">
        <v>83</v>
      </c>
      <c r="AH21" s="2" t="s">
        <v>170</v>
      </c>
      <c r="AI21" s="2" t="s">
        <v>2038</v>
      </c>
      <c r="AJ21" s="2" t="s">
        <v>2031</v>
      </c>
      <c r="AK21" s="2" t="s">
        <v>1631</v>
      </c>
      <c r="AL21" s="2" t="s">
        <v>2024</v>
      </c>
      <c r="AM21" s="2" t="s">
        <v>1632</v>
      </c>
      <c r="AN21" s="2" t="s">
        <v>1633</v>
      </c>
      <c r="AO21" s="2" t="s">
        <v>3</v>
      </c>
      <c r="AP21" s="6">
        <v>0</v>
      </c>
      <c r="AQ21" s="5">
        <v>83835.399999999994</v>
      </c>
      <c r="AR21" s="5">
        <v>124.09</v>
      </c>
      <c r="AS21" s="5">
        <v>1</v>
      </c>
      <c r="AT21" s="5">
        <v>104.03134</v>
      </c>
      <c r="AU21" s="5">
        <v>104.0313</v>
      </c>
      <c r="AV21" s="2" t="s">
        <v>3</v>
      </c>
      <c r="AW21" s="2" t="s">
        <v>3</v>
      </c>
      <c r="AX21" s="2" t="s">
        <v>83</v>
      </c>
      <c r="AY21" s="2" t="s">
        <v>27</v>
      </c>
      <c r="AZ21" s="6">
        <v>2.1941E-3</v>
      </c>
      <c r="BA21" s="6">
        <v>5.4299999999999998E-5</v>
      </c>
      <c r="BB21" s="9">
        <v>800078776</v>
      </c>
      <c r="BC21" s="50" t="s">
        <v>4</v>
      </c>
      <c r="BD21" s="50" t="s">
        <v>1</v>
      </c>
    </row>
    <row r="22" spans="1:56" x14ac:dyDescent="0.2">
      <c r="A22" s="2" t="s">
        <v>78</v>
      </c>
      <c r="B22" s="2" t="s">
        <v>78</v>
      </c>
      <c r="C22" s="2" t="s">
        <v>2035</v>
      </c>
      <c r="D22" s="2" t="s">
        <v>195</v>
      </c>
      <c r="E22" s="2" t="s">
        <v>2083</v>
      </c>
      <c r="F22" s="9">
        <v>11898340</v>
      </c>
      <c r="G22" s="2" t="s">
        <v>2029</v>
      </c>
      <c r="H22" s="2" t="s">
        <v>3</v>
      </c>
      <c r="I22" s="2" t="s">
        <v>82</v>
      </c>
      <c r="J22" s="2" t="s">
        <v>82</v>
      </c>
      <c r="K22" s="2" t="s">
        <v>279</v>
      </c>
      <c r="L22" s="2" t="s">
        <v>83</v>
      </c>
      <c r="M22" s="2" t="s">
        <v>2031</v>
      </c>
      <c r="N22" s="2" t="s">
        <v>2035</v>
      </c>
      <c r="O22" s="2" t="s">
        <v>2084</v>
      </c>
      <c r="P22" s="2" t="s">
        <v>584</v>
      </c>
      <c r="Q22" s="2" t="s">
        <v>85</v>
      </c>
      <c r="R22" s="2" t="s">
        <v>2020</v>
      </c>
      <c r="S22" s="2" t="s">
        <v>86</v>
      </c>
      <c r="T22" s="5">
        <v>3.46</v>
      </c>
      <c r="U22" s="2" t="s">
        <v>2042</v>
      </c>
      <c r="V22" s="6">
        <v>0</v>
      </c>
      <c r="W22" s="2" t="s">
        <v>212</v>
      </c>
      <c r="X22" s="2" t="s">
        <v>2043</v>
      </c>
      <c r="Y22" s="6">
        <v>4.0000000000000002E-4</v>
      </c>
      <c r="Z22" s="6">
        <v>2.4500000000000001E-2</v>
      </c>
      <c r="AA22" s="2" t="s">
        <v>2058</v>
      </c>
      <c r="AB22" s="2" t="s">
        <v>203</v>
      </c>
      <c r="AC22" s="2" t="s">
        <v>1628</v>
      </c>
      <c r="AD22" s="5">
        <v>488</v>
      </c>
      <c r="AE22" s="2" t="s">
        <v>3</v>
      </c>
      <c r="AF22" s="2" t="s">
        <v>2037</v>
      </c>
      <c r="AG22" s="2" t="s">
        <v>83</v>
      </c>
      <c r="AH22" s="2" t="s">
        <v>170</v>
      </c>
      <c r="AI22" s="2" t="s">
        <v>2038</v>
      </c>
      <c r="AJ22" s="2" t="s">
        <v>2031</v>
      </c>
      <c r="AK22" s="2" t="s">
        <v>1631</v>
      </c>
      <c r="AL22" s="2" t="s">
        <v>2024</v>
      </c>
      <c r="AM22" s="2" t="s">
        <v>1632</v>
      </c>
      <c r="AN22" s="2" t="s">
        <v>1633</v>
      </c>
      <c r="AO22" s="2" t="s">
        <v>3</v>
      </c>
      <c r="AP22" s="6">
        <v>0</v>
      </c>
      <c r="AQ22" s="5">
        <v>16147.54</v>
      </c>
      <c r="AR22" s="5">
        <v>123.98</v>
      </c>
      <c r="AS22" s="5">
        <v>1</v>
      </c>
      <c r="AT22" s="5">
        <v>20.01972</v>
      </c>
      <c r="AU22" s="5">
        <v>20.0197</v>
      </c>
      <c r="AV22" s="2" t="s">
        <v>3</v>
      </c>
      <c r="AW22" s="2" t="s">
        <v>3</v>
      </c>
      <c r="AX22" s="2" t="s">
        <v>83</v>
      </c>
      <c r="AY22" s="2" t="s">
        <v>27</v>
      </c>
      <c r="AZ22" s="6">
        <v>4.2220000000000002E-4</v>
      </c>
      <c r="BA22" s="6">
        <v>1.0399999999999999E-5</v>
      </c>
      <c r="BB22" s="9">
        <v>800078784</v>
      </c>
      <c r="BC22" s="50" t="s">
        <v>4</v>
      </c>
      <c r="BD22" s="50" t="s">
        <v>1</v>
      </c>
    </row>
    <row r="23" spans="1:56" x14ac:dyDescent="0.2">
      <c r="A23" s="2" t="s">
        <v>78</v>
      </c>
      <c r="B23" s="2" t="s">
        <v>78</v>
      </c>
      <c r="C23" s="2" t="s">
        <v>2035</v>
      </c>
      <c r="D23" s="2" t="s">
        <v>195</v>
      </c>
      <c r="E23" s="2" t="s">
        <v>2085</v>
      </c>
      <c r="F23" s="9">
        <v>11898350</v>
      </c>
      <c r="G23" s="2" t="s">
        <v>2029</v>
      </c>
      <c r="H23" s="2" t="s">
        <v>3</v>
      </c>
      <c r="I23" s="2" t="s">
        <v>82</v>
      </c>
      <c r="J23" s="2" t="s">
        <v>82</v>
      </c>
      <c r="K23" s="2" t="s">
        <v>279</v>
      </c>
      <c r="L23" s="2" t="s">
        <v>83</v>
      </c>
      <c r="M23" s="2" t="s">
        <v>2031</v>
      </c>
      <c r="N23" s="2" t="s">
        <v>2035</v>
      </c>
      <c r="O23" s="2" t="s">
        <v>2086</v>
      </c>
      <c r="P23" s="2" t="s">
        <v>584</v>
      </c>
      <c r="Q23" s="2" t="s">
        <v>85</v>
      </c>
      <c r="R23" s="2" t="s">
        <v>2020</v>
      </c>
      <c r="S23" s="2" t="s">
        <v>86</v>
      </c>
      <c r="T23" s="5">
        <v>3.46</v>
      </c>
      <c r="U23" s="2" t="s">
        <v>2042</v>
      </c>
      <c r="V23" s="6">
        <v>0</v>
      </c>
      <c r="W23" s="2" t="s">
        <v>212</v>
      </c>
      <c r="X23" s="2" t="s">
        <v>2043</v>
      </c>
      <c r="Y23" s="6">
        <v>4.0000000000000002E-4</v>
      </c>
      <c r="Z23" s="6">
        <v>2.4500000000000001E-2</v>
      </c>
      <c r="AA23" s="2" t="s">
        <v>2058</v>
      </c>
      <c r="AB23" s="2" t="s">
        <v>203</v>
      </c>
      <c r="AC23" s="2" t="s">
        <v>1628</v>
      </c>
      <c r="AD23" s="5">
        <v>470</v>
      </c>
      <c r="AE23" s="2" t="s">
        <v>3</v>
      </c>
      <c r="AF23" s="2" t="s">
        <v>2037</v>
      </c>
      <c r="AG23" s="2" t="s">
        <v>83</v>
      </c>
      <c r="AH23" s="2" t="s">
        <v>170</v>
      </c>
      <c r="AI23" s="2" t="s">
        <v>2038</v>
      </c>
      <c r="AJ23" s="2" t="s">
        <v>2031</v>
      </c>
      <c r="AK23" s="2" t="s">
        <v>1631</v>
      </c>
      <c r="AL23" s="2" t="s">
        <v>2024</v>
      </c>
      <c r="AM23" s="2" t="s">
        <v>1632</v>
      </c>
      <c r="AN23" s="2" t="s">
        <v>1633</v>
      </c>
      <c r="AO23" s="2" t="s">
        <v>3</v>
      </c>
      <c r="AP23" s="6">
        <v>0</v>
      </c>
      <c r="AQ23" s="5">
        <v>15560.95</v>
      </c>
      <c r="AR23" s="5">
        <v>124.72</v>
      </c>
      <c r="AS23" s="5">
        <v>1</v>
      </c>
      <c r="AT23" s="5">
        <v>19.407609999999998</v>
      </c>
      <c r="AU23" s="5">
        <v>19.407599999999999</v>
      </c>
      <c r="AV23" s="2" t="s">
        <v>3</v>
      </c>
      <c r="AW23" s="2" t="s">
        <v>3</v>
      </c>
      <c r="AX23" s="2" t="s">
        <v>83</v>
      </c>
      <c r="AY23" s="2" t="s">
        <v>27</v>
      </c>
      <c r="AZ23" s="6">
        <v>4.0930000000000003E-4</v>
      </c>
      <c r="BA23" s="6">
        <v>1.01E-5</v>
      </c>
      <c r="BB23" s="9">
        <v>800078792</v>
      </c>
      <c r="BC23" s="50" t="s">
        <v>4</v>
      </c>
      <c r="BD23" s="50" t="s">
        <v>1</v>
      </c>
    </row>
    <row r="24" spans="1:56" x14ac:dyDescent="0.2">
      <c r="A24" s="2" t="s">
        <v>78</v>
      </c>
      <c r="B24" s="2" t="s">
        <v>78</v>
      </c>
      <c r="C24" s="2" t="s">
        <v>2035</v>
      </c>
      <c r="D24" s="2" t="s">
        <v>195</v>
      </c>
      <c r="E24" s="2" t="s">
        <v>2087</v>
      </c>
      <c r="F24" s="9">
        <v>11898360</v>
      </c>
      <c r="G24" s="2" t="s">
        <v>2029</v>
      </c>
      <c r="H24" s="2" t="s">
        <v>3</v>
      </c>
      <c r="I24" s="2" t="s">
        <v>82</v>
      </c>
      <c r="J24" s="2" t="s">
        <v>82</v>
      </c>
      <c r="K24" s="2" t="s">
        <v>279</v>
      </c>
      <c r="L24" s="2" t="s">
        <v>83</v>
      </c>
      <c r="M24" s="2" t="s">
        <v>2031</v>
      </c>
      <c r="N24" s="2" t="s">
        <v>2035</v>
      </c>
      <c r="O24" s="2" t="s">
        <v>2088</v>
      </c>
      <c r="P24" s="2" t="s">
        <v>584</v>
      </c>
      <c r="Q24" s="2" t="s">
        <v>85</v>
      </c>
      <c r="R24" s="2" t="s">
        <v>2020</v>
      </c>
      <c r="S24" s="2" t="s">
        <v>86</v>
      </c>
      <c r="T24" s="5">
        <v>3.46</v>
      </c>
      <c r="U24" s="2" t="s">
        <v>2042</v>
      </c>
      <c r="V24" s="6">
        <v>0</v>
      </c>
      <c r="W24" s="2" t="s">
        <v>212</v>
      </c>
      <c r="X24" s="2" t="s">
        <v>2043</v>
      </c>
      <c r="Y24" s="6">
        <v>4.0000000000000002E-4</v>
      </c>
      <c r="Z24" s="6">
        <v>2.4500000000000001E-2</v>
      </c>
      <c r="AA24" s="2" t="s">
        <v>2058</v>
      </c>
      <c r="AB24" s="2" t="s">
        <v>203</v>
      </c>
      <c r="AC24" s="2" t="s">
        <v>1628</v>
      </c>
      <c r="AD24" s="5">
        <v>938</v>
      </c>
      <c r="AE24" s="2" t="s">
        <v>3</v>
      </c>
      <c r="AF24" s="2" t="s">
        <v>2037</v>
      </c>
      <c r="AG24" s="2" t="s">
        <v>83</v>
      </c>
      <c r="AH24" s="2" t="s">
        <v>170</v>
      </c>
      <c r="AI24" s="2" t="s">
        <v>2038</v>
      </c>
      <c r="AJ24" s="2" t="s">
        <v>2031</v>
      </c>
      <c r="AK24" s="2" t="s">
        <v>1631</v>
      </c>
      <c r="AL24" s="2" t="s">
        <v>2024</v>
      </c>
      <c r="AM24" s="2" t="s">
        <v>1632</v>
      </c>
      <c r="AN24" s="2" t="s">
        <v>1633</v>
      </c>
      <c r="AO24" s="2" t="s">
        <v>3</v>
      </c>
      <c r="AP24" s="6">
        <v>0</v>
      </c>
      <c r="AQ24" s="5">
        <v>31051.49</v>
      </c>
      <c r="AR24" s="5">
        <v>124.95</v>
      </c>
      <c r="AS24" s="5">
        <v>1</v>
      </c>
      <c r="AT24" s="5">
        <v>38.798830000000002</v>
      </c>
      <c r="AU24" s="5">
        <v>38.7988</v>
      </c>
      <c r="AV24" s="2" t="s">
        <v>3</v>
      </c>
      <c r="AW24" s="2" t="s">
        <v>3</v>
      </c>
      <c r="AX24" s="2" t="s">
        <v>83</v>
      </c>
      <c r="AY24" s="2" t="s">
        <v>27</v>
      </c>
      <c r="AZ24" s="6">
        <v>8.183E-4</v>
      </c>
      <c r="BA24" s="6">
        <v>2.02E-5</v>
      </c>
      <c r="BB24" s="9">
        <v>800078800</v>
      </c>
      <c r="BC24" s="50" t="s">
        <v>4</v>
      </c>
      <c r="BD24" s="50" t="s">
        <v>1</v>
      </c>
    </row>
    <row r="25" spans="1:56" x14ac:dyDescent="0.2">
      <c r="A25" s="2" t="s">
        <v>78</v>
      </c>
      <c r="B25" s="2" t="s">
        <v>78</v>
      </c>
      <c r="C25" s="2" t="s">
        <v>2035</v>
      </c>
      <c r="D25" s="2" t="s">
        <v>195</v>
      </c>
      <c r="E25" s="2" t="s">
        <v>2089</v>
      </c>
      <c r="F25" s="9">
        <v>11898380</v>
      </c>
      <c r="G25" s="2" t="s">
        <v>2029</v>
      </c>
      <c r="H25" s="2" t="s">
        <v>3</v>
      </c>
      <c r="I25" s="2" t="s">
        <v>82</v>
      </c>
      <c r="J25" s="2" t="s">
        <v>82</v>
      </c>
      <c r="K25" s="2" t="s">
        <v>279</v>
      </c>
      <c r="L25" s="2" t="s">
        <v>83</v>
      </c>
      <c r="M25" s="2" t="s">
        <v>2031</v>
      </c>
      <c r="N25" s="2" t="s">
        <v>2035</v>
      </c>
      <c r="O25" s="2" t="s">
        <v>2090</v>
      </c>
      <c r="P25" s="2" t="s">
        <v>584</v>
      </c>
      <c r="Q25" s="2" t="s">
        <v>85</v>
      </c>
      <c r="R25" s="2" t="s">
        <v>2020</v>
      </c>
      <c r="S25" s="2" t="s">
        <v>86</v>
      </c>
      <c r="T25" s="5">
        <v>3.46</v>
      </c>
      <c r="U25" s="2" t="s">
        <v>2042</v>
      </c>
      <c r="V25" s="6">
        <v>0</v>
      </c>
      <c r="W25" s="2" t="s">
        <v>212</v>
      </c>
      <c r="X25" s="2" t="s">
        <v>2043</v>
      </c>
      <c r="Y25" s="6">
        <v>4.0000000000000002E-4</v>
      </c>
      <c r="Z25" s="6">
        <v>2.4500000000000001E-2</v>
      </c>
      <c r="AA25" s="2" t="s">
        <v>2058</v>
      </c>
      <c r="AB25" s="2" t="s">
        <v>203</v>
      </c>
      <c r="AC25" s="2" t="s">
        <v>1628</v>
      </c>
      <c r="AD25" s="5">
        <v>588</v>
      </c>
      <c r="AE25" s="2" t="s">
        <v>3</v>
      </c>
      <c r="AF25" s="2" t="s">
        <v>2037</v>
      </c>
      <c r="AG25" s="2" t="s">
        <v>83</v>
      </c>
      <c r="AH25" s="2" t="s">
        <v>170</v>
      </c>
      <c r="AI25" s="2" t="s">
        <v>2038</v>
      </c>
      <c r="AJ25" s="2" t="s">
        <v>2031</v>
      </c>
      <c r="AK25" s="2" t="s">
        <v>1631</v>
      </c>
      <c r="AL25" s="2" t="s">
        <v>2024</v>
      </c>
      <c r="AM25" s="2" t="s">
        <v>1632</v>
      </c>
      <c r="AN25" s="2" t="s">
        <v>1633</v>
      </c>
      <c r="AO25" s="2" t="s">
        <v>3</v>
      </c>
      <c r="AP25" s="6">
        <v>0</v>
      </c>
      <c r="AQ25" s="5">
        <v>19457.349999999999</v>
      </c>
      <c r="AR25" s="5">
        <v>124.47</v>
      </c>
      <c r="AS25" s="5">
        <v>1</v>
      </c>
      <c r="AT25" s="5">
        <v>24.21856</v>
      </c>
      <c r="AU25" s="5">
        <v>24.218499999999999</v>
      </c>
      <c r="AV25" s="2" t="s">
        <v>3</v>
      </c>
      <c r="AW25" s="2" t="s">
        <v>3</v>
      </c>
      <c r="AX25" s="2" t="s">
        <v>83</v>
      </c>
      <c r="AY25" s="2" t="s">
        <v>27</v>
      </c>
      <c r="AZ25" s="6">
        <v>5.1080000000000006E-4</v>
      </c>
      <c r="BA25" s="6">
        <v>1.2600000000000001E-5</v>
      </c>
      <c r="BB25" s="9">
        <v>800078818</v>
      </c>
      <c r="BC25" s="50" t="s">
        <v>4</v>
      </c>
      <c r="BD25" s="50" t="s">
        <v>1</v>
      </c>
    </row>
    <row r="26" spans="1:56" x14ac:dyDescent="0.2">
      <c r="A26" s="2" t="s">
        <v>78</v>
      </c>
      <c r="B26" s="2" t="s">
        <v>78</v>
      </c>
      <c r="C26" s="2" t="s">
        <v>2035</v>
      </c>
      <c r="D26" s="2" t="s">
        <v>195</v>
      </c>
      <c r="E26" s="2" t="s">
        <v>2091</v>
      </c>
      <c r="F26" s="9">
        <v>11898390</v>
      </c>
      <c r="G26" s="2" t="s">
        <v>2029</v>
      </c>
      <c r="H26" s="2" t="s">
        <v>3</v>
      </c>
      <c r="I26" s="2" t="s">
        <v>82</v>
      </c>
      <c r="J26" s="2" t="s">
        <v>82</v>
      </c>
      <c r="K26" s="2" t="s">
        <v>279</v>
      </c>
      <c r="L26" s="2" t="s">
        <v>83</v>
      </c>
      <c r="M26" s="2" t="s">
        <v>2031</v>
      </c>
      <c r="N26" s="2" t="s">
        <v>2035</v>
      </c>
      <c r="O26" s="2" t="s">
        <v>2092</v>
      </c>
      <c r="P26" s="2" t="s">
        <v>584</v>
      </c>
      <c r="Q26" s="2" t="s">
        <v>85</v>
      </c>
      <c r="R26" s="2" t="s">
        <v>2020</v>
      </c>
      <c r="S26" s="2" t="s">
        <v>86</v>
      </c>
      <c r="T26" s="5">
        <v>3.46</v>
      </c>
      <c r="U26" s="2" t="s">
        <v>2042</v>
      </c>
      <c r="V26" s="6">
        <v>0</v>
      </c>
      <c r="W26" s="2" t="s">
        <v>212</v>
      </c>
      <c r="X26" s="2" t="s">
        <v>2043</v>
      </c>
      <c r="Y26" s="6">
        <v>4.0000000000000002E-4</v>
      </c>
      <c r="Z26" s="6">
        <v>2.4500000000000001E-2</v>
      </c>
      <c r="AA26" s="2" t="s">
        <v>2058</v>
      </c>
      <c r="AB26" s="2" t="s">
        <v>203</v>
      </c>
      <c r="AC26" s="2" t="s">
        <v>1628</v>
      </c>
      <c r="AD26" s="5">
        <v>331</v>
      </c>
      <c r="AE26" s="2" t="s">
        <v>3</v>
      </c>
      <c r="AF26" s="2" t="s">
        <v>2037</v>
      </c>
      <c r="AG26" s="2" t="s">
        <v>83</v>
      </c>
      <c r="AH26" s="2" t="s">
        <v>170</v>
      </c>
      <c r="AI26" s="2" t="s">
        <v>2038</v>
      </c>
      <c r="AJ26" s="2" t="s">
        <v>2031</v>
      </c>
      <c r="AK26" s="2" t="s">
        <v>1631</v>
      </c>
      <c r="AL26" s="2" t="s">
        <v>2024</v>
      </c>
      <c r="AM26" s="2" t="s">
        <v>1632</v>
      </c>
      <c r="AN26" s="2" t="s">
        <v>1633</v>
      </c>
      <c r="AO26" s="2" t="s">
        <v>3</v>
      </c>
      <c r="AP26" s="6">
        <v>0</v>
      </c>
      <c r="AQ26" s="5">
        <v>10957.45</v>
      </c>
      <c r="AR26" s="5">
        <v>124.35</v>
      </c>
      <c r="AS26" s="5">
        <v>1</v>
      </c>
      <c r="AT26" s="5">
        <v>13.625579999999999</v>
      </c>
      <c r="AU26" s="5">
        <v>13.625500000000001</v>
      </c>
      <c r="AV26" s="2" t="s">
        <v>3</v>
      </c>
      <c r="AW26" s="2" t="s">
        <v>3</v>
      </c>
      <c r="AX26" s="2" t="s">
        <v>83</v>
      </c>
      <c r="AY26" s="2" t="s">
        <v>27</v>
      </c>
      <c r="AZ26" s="6">
        <v>2.8739999999999999E-4</v>
      </c>
      <c r="BA26" s="6">
        <v>7.0999999999999998E-6</v>
      </c>
      <c r="BB26" s="9">
        <v>800078826</v>
      </c>
      <c r="BC26" s="50" t="s">
        <v>4</v>
      </c>
      <c r="BD26" s="50" t="s">
        <v>1</v>
      </c>
    </row>
    <row r="27" spans="1:56" x14ac:dyDescent="0.2">
      <c r="A27" s="2" t="s">
        <v>78</v>
      </c>
      <c r="B27" s="2" t="s">
        <v>78</v>
      </c>
      <c r="C27" s="2" t="s">
        <v>2035</v>
      </c>
      <c r="D27" s="2" t="s">
        <v>195</v>
      </c>
      <c r="E27" s="2" t="s">
        <v>2093</v>
      </c>
      <c r="F27" s="9">
        <v>11896130</v>
      </c>
      <c r="G27" s="2" t="s">
        <v>2029</v>
      </c>
      <c r="H27" s="2" t="s">
        <v>3</v>
      </c>
      <c r="I27" s="2" t="s">
        <v>82</v>
      </c>
      <c r="J27" s="2" t="s">
        <v>82</v>
      </c>
      <c r="K27" s="2" t="s">
        <v>279</v>
      </c>
      <c r="L27" s="2" t="s">
        <v>83</v>
      </c>
      <c r="M27" s="2" t="s">
        <v>2031</v>
      </c>
      <c r="N27" s="2" t="s">
        <v>2035</v>
      </c>
      <c r="O27" s="2" t="s">
        <v>2094</v>
      </c>
      <c r="P27" s="2" t="s">
        <v>584</v>
      </c>
      <c r="Q27" s="2" t="s">
        <v>85</v>
      </c>
      <c r="R27" s="2" t="s">
        <v>2020</v>
      </c>
      <c r="S27" s="2" t="s">
        <v>86</v>
      </c>
      <c r="T27" s="5">
        <v>3.44</v>
      </c>
      <c r="U27" s="2" t="s">
        <v>2042</v>
      </c>
      <c r="V27" s="6">
        <v>0</v>
      </c>
      <c r="W27" s="2" t="s">
        <v>212</v>
      </c>
      <c r="X27" s="2" t="s">
        <v>2043</v>
      </c>
      <c r="Y27" s="6">
        <v>4.0000000000000002E-4</v>
      </c>
      <c r="Z27" s="6">
        <v>2.87E-2</v>
      </c>
      <c r="AA27" s="2" t="s">
        <v>2058</v>
      </c>
      <c r="AB27" s="2" t="s">
        <v>203</v>
      </c>
      <c r="AC27" s="2" t="s">
        <v>1628</v>
      </c>
      <c r="AD27" s="5">
        <v>1053</v>
      </c>
      <c r="AE27" s="2" t="s">
        <v>3</v>
      </c>
      <c r="AF27" s="2" t="s">
        <v>2037</v>
      </c>
      <c r="AG27" s="2" t="s">
        <v>83</v>
      </c>
      <c r="AH27" s="2" t="s">
        <v>170</v>
      </c>
      <c r="AI27" s="2" t="s">
        <v>2038</v>
      </c>
      <c r="AJ27" s="2" t="s">
        <v>2031</v>
      </c>
      <c r="AK27" s="2" t="s">
        <v>1631</v>
      </c>
      <c r="AL27" s="2" t="s">
        <v>2024</v>
      </c>
      <c r="AM27" s="2" t="s">
        <v>1632</v>
      </c>
      <c r="AN27" s="2" t="s">
        <v>1633</v>
      </c>
      <c r="AO27" s="2" t="s">
        <v>3</v>
      </c>
      <c r="AP27" s="6">
        <v>0</v>
      </c>
      <c r="AQ27" s="5">
        <v>34878.300000000003</v>
      </c>
      <c r="AR27" s="5">
        <v>127.23</v>
      </c>
      <c r="AS27" s="5">
        <v>1</v>
      </c>
      <c r="AT27" s="5">
        <v>44.375660000000003</v>
      </c>
      <c r="AU27" s="5">
        <v>44.375599999999999</v>
      </c>
      <c r="AV27" s="2" t="s">
        <v>3</v>
      </c>
      <c r="AW27" s="2" t="s">
        <v>3</v>
      </c>
      <c r="AX27" s="2" t="s">
        <v>83</v>
      </c>
      <c r="AY27" s="2" t="s">
        <v>27</v>
      </c>
      <c r="AZ27" s="6">
        <v>9.3590000000000003E-4</v>
      </c>
      <c r="BA27" s="6">
        <v>2.3099999999999999E-5</v>
      </c>
      <c r="BB27" s="9">
        <v>800078586</v>
      </c>
      <c r="BC27" s="50" t="s">
        <v>4</v>
      </c>
      <c r="BD27" s="50" t="s">
        <v>1</v>
      </c>
    </row>
    <row r="28" spans="1:56" x14ac:dyDescent="0.2">
      <c r="A28" s="2" t="s">
        <v>78</v>
      </c>
      <c r="B28" s="2" t="s">
        <v>78</v>
      </c>
      <c r="C28" s="2" t="s">
        <v>2035</v>
      </c>
      <c r="D28" s="2" t="s">
        <v>195</v>
      </c>
      <c r="E28" s="2" t="s">
        <v>2095</v>
      </c>
      <c r="F28" s="9">
        <v>11898400</v>
      </c>
      <c r="G28" s="2" t="s">
        <v>2029</v>
      </c>
      <c r="H28" s="2" t="s">
        <v>3</v>
      </c>
      <c r="I28" s="2" t="s">
        <v>82</v>
      </c>
      <c r="J28" s="2" t="s">
        <v>82</v>
      </c>
      <c r="K28" s="2" t="s">
        <v>279</v>
      </c>
      <c r="L28" s="2" t="s">
        <v>83</v>
      </c>
      <c r="M28" s="2" t="s">
        <v>2031</v>
      </c>
      <c r="N28" s="2" t="s">
        <v>2035</v>
      </c>
      <c r="O28" s="2" t="s">
        <v>2096</v>
      </c>
      <c r="P28" s="2" t="s">
        <v>584</v>
      </c>
      <c r="Q28" s="2" t="s">
        <v>85</v>
      </c>
      <c r="R28" s="2" t="s">
        <v>2020</v>
      </c>
      <c r="S28" s="2" t="s">
        <v>86</v>
      </c>
      <c r="T28" s="5">
        <v>3.46</v>
      </c>
      <c r="U28" s="2" t="s">
        <v>2042</v>
      </c>
      <c r="V28" s="6">
        <v>0</v>
      </c>
      <c r="W28" s="2" t="s">
        <v>212</v>
      </c>
      <c r="X28" s="2" t="s">
        <v>2043</v>
      </c>
      <c r="Y28" s="6">
        <v>4.0000000000000002E-4</v>
      </c>
      <c r="Z28" s="6">
        <v>2.4500000000000001E-2</v>
      </c>
      <c r="AA28" s="2" t="s">
        <v>2058</v>
      </c>
      <c r="AB28" s="2" t="s">
        <v>203</v>
      </c>
      <c r="AC28" s="2" t="s">
        <v>1628</v>
      </c>
      <c r="AD28" s="5">
        <v>987</v>
      </c>
      <c r="AE28" s="2" t="s">
        <v>3</v>
      </c>
      <c r="AF28" s="2" t="s">
        <v>2037</v>
      </c>
      <c r="AG28" s="2" t="s">
        <v>83</v>
      </c>
      <c r="AH28" s="2" t="s">
        <v>170</v>
      </c>
      <c r="AI28" s="2" t="s">
        <v>2038</v>
      </c>
      <c r="AJ28" s="2" t="s">
        <v>2031</v>
      </c>
      <c r="AK28" s="2" t="s">
        <v>1631</v>
      </c>
      <c r="AL28" s="2" t="s">
        <v>2024</v>
      </c>
      <c r="AM28" s="2" t="s">
        <v>1632</v>
      </c>
      <c r="AN28" s="2" t="s">
        <v>1633</v>
      </c>
      <c r="AO28" s="2" t="s">
        <v>3</v>
      </c>
      <c r="AP28" s="6">
        <v>0</v>
      </c>
      <c r="AQ28" s="5">
        <v>32687.98</v>
      </c>
      <c r="AR28" s="5">
        <v>123.99</v>
      </c>
      <c r="AS28" s="5">
        <v>1</v>
      </c>
      <c r="AT28" s="5">
        <v>40.529820000000001</v>
      </c>
      <c r="AU28" s="5">
        <v>40.529800000000002</v>
      </c>
      <c r="AV28" s="2" t="s">
        <v>3</v>
      </c>
      <c r="AW28" s="2" t="s">
        <v>3</v>
      </c>
      <c r="AX28" s="2" t="s">
        <v>83</v>
      </c>
      <c r="AY28" s="2" t="s">
        <v>27</v>
      </c>
      <c r="AZ28" s="6">
        <v>8.5479999999999996E-4</v>
      </c>
      <c r="BA28" s="6">
        <v>2.1099999999999998E-5</v>
      </c>
      <c r="BB28" s="9">
        <v>800078834</v>
      </c>
      <c r="BC28" s="50" t="s">
        <v>4</v>
      </c>
      <c r="BD28" s="50" t="s">
        <v>1</v>
      </c>
    </row>
    <row r="29" spans="1:56" x14ac:dyDescent="0.2">
      <c r="A29" s="2" t="s">
        <v>78</v>
      </c>
      <c r="B29" s="2" t="s">
        <v>78</v>
      </c>
      <c r="C29" s="2" t="s">
        <v>2035</v>
      </c>
      <c r="D29" s="2" t="s">
        <v>195</v>
      </c>
      <c r="E29" s="2" t="s">
        <v>2097</v>
      </c>
      <c r="F29" s="9">
        <v>11898410</v>
      </c>
      <c r="G29" s="2" t="s">
        <v>2029</v>
      </c>
      <c r="H29" s="2" t="s">
        <v>3</v>
      </c>
      <c r="I29" s="2" t="s">
        <v>82</v>
      </c>
      <c r="J29" s="2" t="s">
        <v>82</v>
      </c>
      <c r="K29" s="2" t="s">
        <v>279</v>
      </c>
      <c r="L29" s="2" t="s">
        <v>83</v>
      </c>
      <c r="M29" s="2" t="s">
        <v>2031</v>
      </c>
      <c r="N29" s="2" t="s">
        <v>2035</v>
      </c>
      <c r="O29" s="2" t="s">
        <v>2098</v>
      </c>
      <c r="P29" s="2" t="s">
        <v>584</v>
      </c>
      <c r="Q29" s="2" t="s">
        <v>85</v>
      </c>
      <c r="R29" s="2" t="s">
        <v>2020</v>
      </c>
      <c r="S29" s="2" t="s">
        <v>86</v>
      </c>
      <c r="T29" s="5">
        <v>3.46</v>
      </c>
      <c r="U29" s="2" t="s">
        <v>2042</v>
      </c>
      <c r="V29" s="6">
        <v>0</v>
      </c>
      <c r="W29" s="2" t="s">
        <v>212</v>
      </c>
      <c r="X29" s="2" t="s">
        <v>2043</v>
      </c>
      <c r="Y29" s="6">
        <v>4.0000000000000002E-4</v>
      </c>
      <c r="Z29" s="6">
        <v>2.4500000000000001E-2</v>
      </c>
      <c r="AA29" s="2" t="s">
        <v>2058</v>
      </c>
      <c r="AB29" s="2" t="s">
        <v>203</v>
      </c>
      <c r="AC29" s="2" t="s">
        <v>1628</v>
      </c>
      <c r="AD29" s="5">
        <v>384</v>
      </c>
      <c r="AE29" s="2" t="s">
        <v>3</v>
      </c>
      <c r="AF29" s="2" t="s">
        <v>2037</v>
      </c>
      <c r="AG29" s="2" t="s">
        <v>83</v>
      </c>
      <c r="AH29" s="2" t="s">
        <v>170</v>
      </c>
      <c r="AI29" s="2" t="s">
        <v>2038</v>
      </c>
      <c r="AJ29" s="2" t="s">
        <v>2031</v>
      </c>
      <c r="AK29" s="2" t="s">
        <v>1631</v>
      </c>
      <c r="AL29" s="2" t="s">
        <v>2024</v>
      </c>
      <c r="AM29" s="2" t="s">
        <v>1632</v>
      </c>
      <c r="AN29" s="2" t="s">
        <v>1633</v>
      </c>
      <c r="AO29" s="2" t="s">
        <v>3</v>
      </c>
      <c r="AP29" s="6">
        <v>0</v>
      </c>
      <c r="AQ29" s="5">
        <v>12724.68</v>
      </c>
      <c r="AR29" s="5">
        <v>123.99</v>
      </c>
      <c r="AS29" s="5">
        <v>1</v>
      </c>
      <c r="AT29" s="5">
        <v>15.777329999999999</v>
      </c>
      <c r="AU29" s="5">
        <v>15.7773</v>
      </c>
      <c r="AV29" s="2" t="s">
        <v>3</v>
      </c>
      <c r="AW29" s="2" t="s">
        <v>3</v>
      </c>
      <c r="AX29" s="2" t="s">
        <v>83</v>
      </c>
      <c r="AY29" s="2" t="s">
        <v>27</v>
      </c>
      <c r="AZ29" s="6">
        <v>3.3279999999999996E-4</v>
      </c>
      <c r="BA29" s="6">
        <v>8.1999999999999994E-6</v>
      </c>
      <c r="BB29" s="9">
        <v>800078842</v>
      </c>
      <c r="BC29" s="50" t="s">
        <v>4</v>
      </c>
      <c r="BD29" s="50" t="s">
        <v>1</v>
      </c>
    </row>
    <row r="30" spans="1:56" x14ac:dyDescent="0.2">
      <c r="A30" s="2" t="s">
        <v>78</v>
      </c>
      <c r="B30" s="2" t="s">
        <v>78</v>
      </c>
      <c r="C30" s="2" t="s">
        <v>2035</v>
      </c>
      <c r="D30" s="2" t="s">
        <v>195</v>
      </c>
      <c r="E30" s="2" t="s">
        <v>2099</v>
      </c>
      <c r="F30" s="9">
        <v>11898420</v>
      </c>
      <c r="G30" s="2" t="s">
        <v>2029</v>
      </c>
      <c r="H30" s="2" t="s">
        <v>3</v>
      </c>
      <c r="I30" s="2" t="s">
        <v>82</v>
      </c>
      <c r="J30" s="2" t="s">
        <v>82</v>
      </c>
      <c r="K30" s="2" t="s">
        <v>279</v>
      </c>
      <c r="L30" s="2" t="s">
        <v>83</v>
      </c>
      <c r="M30" s="2" t="s">
        <v>2031</v>
      </c>
      <c r="N30" s="2" t="s">
        <v>2035</v>
      </c>
      <c r="O30" s="2" t="s">
        <v>2100</v>
      </c>
      <c r="P30" s="2" t="s">
        <v>584</v>
      </c>
      <c r="Q30" s="2" t="s">
        <v>85</v>
      </c>
      <c r="R30" s="2" t="s">
        <v>2020</v>
      </c>
      <c r="S30" s="2" t="s">
        <v>86</v>
      </c>
      <c r="T30" s="5">
        <v>3.46</v>
      </c>
      <c r="U30" s="2" t="s">
        <v>2042</v>
      </c>
      <c r="V30" s="6">
        <v>0</v>
      </c>
      <c r="W30" s="2" t="s">
        <v>212</v>
      </c>
      <c r="X30" s="2" t="s">
        <v>2043</v>
      </c>
      <c r="Y30" s="6">
        <v>4.0000000000000002E-4</v>
      </c>
      <c r="Z30" s="6">
        <v>2.4500000000000001E-2</v>
      </c>
      <c r="AA30" s="2" t="s">
        <v>2058</v>
      </c>
      <c r="AB30" s="2" t="s">
        <v>203</v>
      </c>
      <c r="AC30" s="2" t="s">
        <v>1628</v>
      </c>
      <c r="AD30" s="5">
        <v>2583</v>
      </c>
      <c r="AE30" s="2" t="s">
        <v>3</v>
      </c>
      <c r="AF30" s="2" t="s">
        <v>2037</v>
      </c>
      <c r="AG30" s="2" t="s">
        <v>83</v>
      </c>
      <c r="AH30" s="2" t="s">
        <v>170</v>
      </c>
      <c r="AI30" s="2" t="s">
        <v>2038</v>
      </c>
      <c r="AJ30" s="2" t="s">
        <v>2031</v>
      </c>
      <c r="AK30" s="2" t="s">
        <v>1631</v>
      </c>
      <c r="AL30" s="2" t="s">
        <v>2024</v>
      </c>
      <c r="AM30" s="2" t="s">
        <v>1632</v>
      </c>
      <c r="AN30" s="2" t="s">
        <v>1633</v>
      </c>
      <c r="AO30" s="2" t="s">
        <v>3</v>
      </c>
      <c r="AP30" s="6">
        <v>0</v>
      </c>
      <c r="AQ30" s="5">
        <v>85510.73</v>
      </c>
      <c r="AR30" s="5">
        <v>124.23</v>
      </c>
      <c r="AS30" s="5">
        <v>1</v>
      </c>
      <c r="AT30" s="5">
        <v>106.22996999999999</v>
      </c>
      <c r="AU30" s="5">
        <v>106.2299</v>
      </c>
      <c r="AV30" s="2" t="s">
        <v>3</v>
      </c>
      <c r="AW30" s="2" t="s">
        <v>3</v>
      </c>
      <c r="AX30" s="2" t="s">
        <v>83</v>
      </c>
      <c r="AY30" s="2" t="s">
        <v>27</v>
      </c>
      <c r="AZ30" s="6">
        <v>2.2404999999999999E-3</v>
      </c>
      <c r="BA30" s="6">
        <v>5.5399999999999998E-5</v>
      </c>
      <c r="BB30" s="9">
        <v>800078990</v>
      </c>
      <c r="BC30" s="50" t="s">
        <v>4</v>
      </c>
      <c r="BD30" s="50" t="s">
        <v>1</v>
      </c>
    </row>
    <row r="31" spans="1:56" x14ac:dyDescent="0.2">
      <c r="A31" s="2" t="s">
        <v>78</v>
      </c>
      <c r="B31" s="2" t="s">
        <v>78</v>
      </c>
      <c r="C31" s="2" t="s">
        <v>2035</v>
      </c>
      <c r="D31" s="2" t="s">
        <v>195</v>
      </c>
      <c r="E31" s="2" t="s">
        <v>2101</v>
      </c>
      <c r="F31" s="9">
        <v>11898421</v>
      </c>
      <c r="G31" s="2" t="s">
        <v>2029</v>
      </c>
      <c r="H31" s="2" t="s">
        <v>3</v>
      </c>
      <c r="I31" s="2" t="s">
        <v>82</v>
      </c>
      <c r="J31" s="2" t="s">
        <v>82</v>
      </c>
      <c r="K31" s="2" t="s">
        <v>279</v>
      </c>
      <c r="L31" s="2" t="s">
        <v>83</v>
      </c>
      <c r="M31" s="2" t="s">
        <v>2031</v>
      </c>
      <c r="N31" s="2" t="s">
        <v>2035</v>
      </c>
      <c r="O31" s="2" t="s">
        <v>2102</v>
      </c>
      <c r="P31" s="2" t="s">
        <v>584</v>
      </c>
      <c r="Q31" s="2" t="s">
        <v>85</v>
      </c>
      <c r="R31" s="2" t="s">
        <v>2020</v>
      </c>
      <c r="S31" s="2" t="s">
        <v>86</v>
      </c>
      <c r="T31" s="5">
        <v>3.46</v>
      </c>
      <c r="U31" s="2" t="s">
        <v>2042</v>
      </c>
      <c r="V31" s="6">
        <v>0</v>
      </c>
      <c r="W31" s="2" t="s">
        <v>212</v>
      </c>
      <c r="X31" s="2" t="s">
        <v>2043</v>
      </c>
      <c r="Y31" s="6">
        <v>4.0000000000000002E-4</v>
      </c>
      <c r="Z31" s="6">
        <v>2.4500000000000001E-2</v>
      </c>
      <c r="AA31" s="2" t="s">
        <v>2058</v>
      </c>
      <c r="AB31" s="2" t="s">
        <v>203</v>
      </c>
      <c r="AC31" s="2" t="s">
        <v>1628</v>
      </c>
      <c r="AD31" s="5">
        <v>5045</v>
      </c>
      <c r="AE31" s="2" t="s">
        <v>3</v>
      </c>
      <c r="AF31" s="2" t="s">
        <v>2037</v>
      </c>
      <c r="AG31" s="2" t="s">
        <v>83</v>
      </c>
      <c r="AH31" s="2" t="s">
        <v>170</v>
      </c>
      <c r="AI31" s="2" t="s">
        <v>2038</v>
      </c>
      <c r="AJ31" s="2" t="s">
        <v>2031</v>
      </c>
      <c r="AK31" s="2" t="s">
        <v>1631</v>
      </c>
      <c r="AL31" s="2" t="s">
        <v>2024</v>
      </c>
      <c r="AM31" s="2" t="s">
        <v>1632</v>
      </c>
      <c r="AN31" s="2" t="s">
        <v>1633</v>
      </c>
      <c r="AO31" s="2" t="s">
        <v>3</v>
      </c>
      <c r="AP31" s="6">
        <v>0</v>
      </c>
      <c r="AQ31" s="5">
        <v>167028.28</v>
      </c>
      <c r="AR31" s="5">
        <v>125.34</v>
      </c>
      <c r="AS31" s="5">
        <v>1</v>
      </c>
      <c r="AT31" s="5">
        <v>209.35324</v>
      </c>
      <c r="AU31" s="5">
        <v>209.35319999999999</v>
      </c>
      <c r="AV31" s="2" t="s">
        <v>3</v>
      </c>
      <c r="AW31" s="2" t="s">
        <v>3</v>
      </c>
      <c r="AX31" s="2" t="s">
        <v>83</v>
      </c>
      <c r="AY31" s="2" t="s">
        <v>27</v>
      </c>
      <c r="AZ31" s="6">
        <v>4.4153999999999999E-3</v>
      </c>
      <c r="BA31" s="6">
        <v>1.092E-4</v>
      </c>
      <c r="BB31" s="9">
        <v>800078859</v>
      </c>
      <c r="BC31" s="50" t="s">
        <v>4</v>
      </c>
      <c r="BD31" s="50" t="s">
        <v>1</v>
      </c>
    </row>
    <row r="32" spans="1:56" x14ac:dyDescent="0.2">
      <c r="A32" s="2" t="s">
        <v>78</v>
      </c>
      <c r="B32" s="2" t="s">
        <v>78</v>
      </c>
      <c r="C32" s="2" t="s">
        <v>2035</v>
      </c>
      <c r="D32" s="2" t="s">
        <v>195</v>
      </c>
      <c r="E32" s="2" t="s">
        <v>2103</v>
      </c>
      <c r="F32" s="9">
        <v>11896140</v>
      </c>
      <c r="G32" s="2" t="s">
        <v>2029</v>
      </c>
      <c r="H32" s="2" t="s">
        <v>3</v>
      </c>
      <c r="I32" s="2" t="s">
        <v>82</v>
      </c>
      <c r="J32" s="2" t="s">
        <v>82</v>
      </c>
      <c r="K32" s="2" t="s">
        <v>279</v>
      </c>
      <c r="L32" s="2" t="s">
        <v>83</v>
      </c>
      <c r="M32" s="2" t="s">
        <v>2031</v>
      </c>
      <c r="N32" s="2" t="s">
        <v>2035</v>
      </c>
      <c r="O32" s="2" t="s">
        <v>2104</v>
      </c>
      <c r="P32" s="2" t="s">
        <v>584</v>
      </c>
      <c r="Q32" s="2" t="s">
        <v>85</v>
      </c>
      <c r="R32" s="2" t="s">
        <v>2020</v>
      </c>
      <c r="S32" s="2" t="s">
        <v>86</v>
      </c>
      <c r="T32" s="5">
        <v>3.46</v>
      </c>
      <c r="U32" s="2" t="s">
        <v>2042</v>
      </c>
      <c r="V32" s="6">
        <v>0</v>
      </c>
      <c r="W32" s="2" t="s">
        <v>212</v>
      </c>
      <c r="X32" s="2" t="s">
        <v>2043</v>
      </c>
      <c r="Y32" s="6">
        <v>4.0000000000000002E-4</v>
      </c>
      <c r="Z32" s="6">
        <v>2.4500000000000001E-2</v>
      </c>
      <c r="AA32" s="2" t="s">
        <v>2058</v>
      </c>
      <c r="AB32" s="2" t="s">
        <v>203</v>
      </c>
      <c r="AC32" s="2" t="s">
        <v>1628</v>
      </c>
      <c r="AD32" s="5">
        <v>4462</v>
      </c>
      <c r="AE32" s="2" t="s">
        <v>3</v>
      </c>
      <c r="AF32" s="2" t="s">
        <v>2037</v>
      </c>
      <c r="AG32" s="2" t="s">
        <v>83</v>
      </c>
      <c r="AH32" s="2" t="s">
        <v>170</v>
      </c>
      <c r="AI32" s="2" t="s">
        <v>2038</v>
      </c>
      <c r="AJ32" s="2" t="s">
        <v>2031</v>
      </c>
      <c r="AK32" s="2" t="s">
        <v>1631</v>
      </c>
      <c r="AL32" s="2" t="s">
        <v>2024</v>
      </c>
      <c r="AM32" s="2" t="s">
        <v>1632</v>
      </c>
      <c r="AN32" s="2" t="s">
        <v>1633</v>
      </c>
      <c r="AO32" s="2" t="s">
        <v>3</v>
      </c>
      <c r="AP32" s="6">
        <v>0</v>
      </c>
      <c r="AQ32" s="5">
        <v>147723.23000000001</v>
      </c>
      <c r="AR32" s="5">
        <v>128.44</v>
      </c>
      <c r="AS32" s="5">
        <v>1</v>
      </c>
      <c r="AT32" s="5">
        <v>189.73571000000001</v>
      </c>
      <c r="AU32" s="5">
        <v>189.73570000000001</v>
      </c>
      <c r="AV32" s="2" t="s">
        <v>3</v>
      </c>
      <c r="AW32" s="2" t="s">
        <v>3</v>
      </c>
      <c r="AX32" s="2" t="s">
        <v>83</v>
      </c>
      <c r="AY32" s="2" t="s">
        <v>27</v>
      </c>
      <c r="AZ32" s="6">
        <v>4.0017000000000004E-3</v>
      </c>
      <c r="BA32" s="6">
        <v>9.8899999999999992E-5</v>
      </c>
      <c r="BB32" s="9">
        <v>800078594</v>
      </c>
      <c r="BC32" s="50" t="s">
        <v>4</v>
      </c>
      <c r="BD32" s="50" t="s">
        <v>1</v>
      </c>
    </row>
    <row r="33" spans="1:56" x14ac:dyDescent="0.2">
      <c r="A33" s="2" t="s">
        <v>78</v>
      </c>
      <c r="B33" s="2" t="s">
        <v>78</v>
      </c>
      <c r="C33" s="2" t="s">
        <v>2035</v>
      </c>
      <c r="D33" s="2" t="s">
        <v>195</v>
      </c>
      <c r="E33" s="2" t="s">
        <v>2105</v>
      </c>
      <c r="F33" s="9">
        <v>11896150</v>
      </c>
      <c r="G33" s="2" t="s">
        <v>2029</v>
      </c>
      <c r="H33" s="2" t="s">
        <v>3</v>
      </c>
      <c r="I33" s="2" t="s">
        <v>82</v>
      </c>
      <c r="J33" s="2" t="s">
        <v>82</v>
      </c>
      <c r="K33" s="2" t="s">
        <v>279</v>
      </c>
      <c r="L33" s="2" t="s">
        <v>83</v>
      </c>
      <c r="M33" s="2" t="s">
        <v>2031</v>
      </c>
      <c r="N33" s="2" t="s">
        <v>2035</v>
      </c>
      <c r="O33" s="2" t="s">
        <v>2106</v>
      </c>
      <c r="P33" s="2" t="s">
        <v>584</v>
      </c>
      <c r="Q33" s="2" t="s">
        <v>85</v>
      </c>
      <c r="R33" s="2" t="s">
        <v>2020</v>
      </c>
      <c r="S33" s="2" t="s">
        <v>86</v>
      </c>
      <c r="T33" s="5">
        <v>3.46</v>
      </c>
      <c r="U33" s="2" t="s">
        <v>2042</v>
      </c>
      <c r="V33" s="6">
        <v>0</v>
      </c>
      <c r="W33" s="2" t="s">
        <v>212</v>
      </c>
      <c r="X33" s="2" t="s">
        <v>2043</v>
      </c>
      <c r="Y33" s="6">
        <v>4.0000000000000002E-4</v>
      </c>
      <c r="Z33" s="6">
        <v>2.4500000000000001E-2</v>
      </c>
      <c r="AA33" s="2" t="s">
        <v>2058</v>
      </c>
      <c r="AB33" s="2" t="s">
        <v>203</v>
      </c>
      <c r="AC33" s="2" t="s">
        <v>1628</v>
      </c>
      <c r="AD33" s="5">
        <v>3720</v>
      </c>
      <c r="AE33" s="2" t="s">
        <v>3</v>
      </c>
      <c r="AF33" s="2" t="s">
        <v>2037</v>
      </c>
      <c r="AG33" s="2" t="s">
        <v>83</v>
      </c>
      <c r="AH33" s="2" t="s">
        <v>170</v>
      </c>
      <c r="AI33" s="2" t="s">
        <v>2038</v>
      </c>
      <c r="AJ33" s="2" t="s">
        <v>2031</v>
      </c>
      <c r="AK33" s="2" t="s">
        <v>1631</v>
      </c>
      <c r="AL33" s="2" t="s">
        <v>2024</v>
      </c>
      <c r="AM33" s="2" t="s">
        <v>1632</v>
      </c>
      <c r="AN33" s="2" t="s">
        <v>1633</v>
      </c>
      <c r="AO33" s="2" t="s">
        <v>3</v>
      </c>
      <c r="AP33" s="6">
        <v>0</v>
      </c>
      <c r="AQ33" s="5">
        <v>123157.01</v>
      </c>
      <c r="AR33" s="5">
        <v>128.51</v>
      </c>
      <c r="AS33" s="5">
        <v>1</v>
      </c>
      <c r="AT33" s="5">
        <v>158.26907</v>
      </c>
      <c r="AU33" s="5">
        <v>158.26900000000001</v>
      </c>
      <c r="AV33" s="2" t="s">
        <v>3</v>
      </c>
      <c r="AW33" s="2" t="s">
        <v>3</v>
      </c>
      <c r="AX33" s="2" t="s">
        <v>83</v>
      </c>
      <c r="AY33" s="2" t="s">
        <v>27</v>
      </c>
      <c r="AZ33" s="6">
        <v>3.3379999999999998E-3</v>
      </c>
      <c r="BA33" s="6">
        <v>8.25E-5</v>
      </c>
      <c r="BB33" s="9">
        <v>800078602</v>
      </c>
      <c r="BC33" s="50" t="s">
        <v>4</v>
      </c>
      <c r="BD33" s="50" t="s">
        <v>1</v>
      </c>
    </row>
    <row r="34" spans="1:56" x14ac:dyDescent="0.2">
      <c r="A34" s="2" t="s">
        <v>78</v>
      </c>
      <c r="B34" s="2" t="s">
        <v>78</v>
      </c>
      <c r="C34" s="2" t="s">
        <v>2035</v>
      </c>
      <c r="D34" s="2" t="s">
        <v>195</v>
      </c>
      <c r="E34" s="2" t="s">
        <v>2107</v>
      </c>
      <c r="F34" s="9">
        <v>11896160</v>
      </c>
      <c r="G34" s="2" t="s">
        <v>2029</v>
      </c>
      <c r="H34" s="2" t="s">
        <v>3</v>
      </c>
      <c r="I34" s="2" t="s">
        <v>82</v>
      </c>
      <c r="J34" s="2" t="s">
        <v>82</v>
      </c>
      <c r="K34" s="2" t="s">
        <v>279</v>
      </c>
      <c r="L34" s="2" t="s">
        <v>83</v>
      </c>
      <c r="M34" s="2" t="s">
        <v>2031</v>
      </c>
      <c r="N34" s="2" t="s">
        <v>2035</v>
      </c>
      <c r="O34" s="2" t="s">
        <v>2108</v>
      </c>
      <c r="P34" s="2" t="s">
        <v>584</v>
      </c>
      <c r="Q34" s="2" t="s">
        <v>85</v>
      </c>
      <c r="R34" s="2" t="s">
        <v>2020</v>
      </c>
      <c r="S34" s="2" t="s">
        <v>86</v>
      </c>
      <c r="T34" s="5">
        <v>3.46</v>
      </c>
      <c r="U34" s="2" t="s">
        <v>2042</v>
      </c>
      <c r="V34" s="6">
        <v>0</v>
      </c>
      <c r="W34" s="2" t="s">
        <v>212</v>
      </c>
      <c r="X34" s="2" t="s">
        <v>2043</v>
      </c>
      <c r="Y34" s="6">
        <v>4.0000000000000002E-4</v>
      </c>
      <c r="Z34" s="6">
        <v>2.4500000000000001E-2</v>
      </c>
      <c r="AA34" s="2" t="s">
        <v>2058</v>
      </c>
      <c r="AB34" s="2" t="s">
        <v>203</v>
      </c>
      <c r="AC34" s="2" t="s">
        <v>1628</v>
      </c>
      <c r="AD34" s="5">
        <v>1632</v>
      </c>
      <c r="AE34" s="2" t="s">
        <v>3</v>
      </c>
      <c r="AF34" s="2" t="s">
        <v>2037</v>
      </c>
      <c r="AG34" s="2" t="s">
        <v>83</v>
      </c>
      <c r="AH34" s="2" t="s">
        <v>170</v>
      </c>
      <c r="AI34" s="2" t="s">
        <v>2038</v>
      </c>
      <c r="AJ34" s="2" t="s">
        <v>2031</v>
      </c>
      <c r="AK34" s="2" t="s">
        <v>1631</v>
      </c>
      <c r="AL34" s="2" t="s">
        <v>2024</v>
      </c>
      <c r="AM34" s="2" t="s">
        <v>1632</v>
      </c>
      <c r="AN34" s="2" t="s">
        <v>1633</v>
      </c>
      <c r="AO34" s="2" t="s">
        <v>3</v>
      </c>
      <c r="AP34" s="6">
        <v>0</v>
      </c>
      <c r="AQ34" s="5">
        <v>73549.789999999994</v>
      </c>
      <c r="AR34" s="5">
        <v>126.7</v>
      </c>
      <c r="AS34" s="5">
        <v>1</v>
      </c>
      <c r="AT34" s="5">
        <v>93.187579999999997</v>
      </c>
      <c r="AU34" s="5">
        <v>93.1875</v>
      </c>
      <c r="AV34" s="2" t="s">
        <v>3</v>
      </c>
      <c r="AW34" s="2" t="s">
        <v>3</v>
      </c>
      <c r="AX34" s="2" t="s">
        <v>83</v>
      </c>
      <c r="AY34" s="2" t="s">
        <v>27</v>
      </c>
      <c r="AZ34" s="6">
        <v>1.9654E-3</v>
      </c>
      <c r="BA34" s="6">
        <v>4.8599999999999995E-5</v>
      </c>
      <c r="BB34" s="9">
        <v>800078610</v>
      </c>
      <c r="BC34" s="50" t="s">
        <v>4</v>
      </c>
      <c r="BD34" s="50" t="s">
        <v>1</v>
      </c>
    </row>
    <row r="35" spans="1:56" x14ac:dyDescent="0.2">
      <c r="A35" s="2" t="s">
        <v>78</v>
      </c>
      <c r="B35" s="2" t="s">
        <v>78</v>
      </c>
      <c r="C35" s="2" t="s">
        <v>2035</v>
      </c>
      <c r="D35" s="2" t="s">
        <v>195</v>
      </c>
      <c r="E35" s="2" t="s">
        <v>2109</v>
      </c>
      <c r="F35" s="9">
        <v>11898170</v>
      </c>
      <c r="G35" s="2" t="s">
        <v>2029</v>
      </c>
      <c r="H35" s="2" t="s">
        <v>3</v>
      </c>
      <c r="I35" s="2" t="s">
        <v>82</v>
      </c>
      <c r="J35" s="2" t="s">
        <v>82</v>
      </c>
      <c r="K35" s="2" t="s">
        <v>279</v>
      </c>
      <c r="L35" s="2" t="s">
        <v>83</v>
      </c>
      <c r="M35" s="2" t="s">
        <v>2031</v>
      </c>
      <c r="N35" s="2" t="s">
        <v>2035</v>
      </c>
      <c r="O35" s="2" t="s">
        <v>2110</v>
      </c>
      <c r="P35" s="2" t="s">
        <v>584</v>
      </c>
      <c r="Q35" s="2" t="s">
        <v>85</v>
      </c>
      <c r="R35" s="2" t="s">
        <v>2020</v>
      </c>
      <c r="S35" s="2" t="s">
        <v>86</v>
      </c>
      <c r="T35" s="5">
        <v>3.46</v>
      </c>
      <c r="U35" s="2" t="s">
        <v>2042</v>
      </c>
      <c r="V35" s="6">
        <v>0</v>
      </c>
      <c r="W35" s="2" t="s">
        <v>212</v>
      </c>
      <c r="X35" s="2" t="s">
        <v>2043</v>
      </c>
      <c r="Y35" s="6">
        <v>4.0000000000000002E-4</v>
      </c>
      <c r="Z35" s="6">
        <v>2.4500000000000001E-2</v>
      </c>
      <c r="AA35" s="2" t="s">
        <v>2058</v>
      </c>
      <c r="AB35" s="2" t="s">
        <v>203</v>
      </c>
      <c r="AC35" s="2" t="s">
        <v>1628</v>
      </c>
      <c r="AD35" s="5">
        <v>3861</v>
      </c>
      <c r="AE35" s="2" t="s">
        <v>3</v>
      </c>
      <c r="AF35" s="2" t="s">
        <v>2037</v>
      </c>
      <c r="AG35" s="2" t="s">
        <v>83</v>
      </c>
      <c r="AH35" s="2" t="s">
        <v>170</v>
      </c>
      <c r="AI35" s="2" t="s">
        <v>2038</v>
      </c>
      <c r="AJ35" s="2" t="s">
        <v>2031</v>
      </c>
      <c r="AK35" s="2" t="s">
        <v>1631</v>
      </c>
      <c r="AL35" s="2" t="s">
        <v>2024</v>
      </c>
      <c r="AM35" s="2" t="s">
        <v>1632</v>
      </c>
      <c r="AN35" s="2" t="s">
        <v>1633</v>
      </c>
      <c r="AO35" s="2" t="s">
        <v>3</v>
      </c>
      <c r="AP35" s="6">
        <v>0</v>
      </c>
      <c r="AQ35" s="5">
        <v>127871.87</v>
      </c>
      <c r="AR35" s="5">
        <v>126.7</v>
      </c>
      <c r="AS35" s="5">
        <v>1</v>
      </c>
      <c r="AT35" s="5">
        <v>162.01365000000001</v>
      </c>
      <c r="AU35" s="5">
        <v>162.0136</v>
      </c>
      <c r="AV35" s="2" t="s">
        <v>3</v>
      </c>
      <c r="AW35" s="2" t="s">
        <v>3</v>
      </c>
      <c r="AX35" s="2" t="s">
        <v>83</v>
      </c>
      <c r="AY35" s="2" t="s">
        <v>27</v>
      </c>
      <c r="AZ35" s="6">
        <v>3.4169999999999999E-3</v>
      </c>
      <c r="BA35" s="6">
        <v>8.4499999999999994E-5</v>
      </c>
      <c r="BB35" s="9">
        <v>800078669</v>
      </c>
      <c r="BC35" s="50" t="s">
        <v>4</v>
      </c>
      <c r="BD35" s="50" t="s">
        <v>1</v>
      </c>
    </row>
    <row r="36" spans="1:56" x14ac:dyDescent="0.2">
      <c r="A36" s="2" t="s">
        <v>78</v>
      </c>
      <c r="B36" s="2" t="s">
        <v>78</v>
      </c>
      <c r="C36" s="2" t="s">
        <v>2035</v>
      </c>
      <c r="D36" s="2" t="s">
        <v>195</v>
      </c>
      <c r="E36" s="2" t="s">
        <v>2111</v>
      </c>
      <c r="F36" s="9">
        <v>11898180</v>
      </c>
      <c r="G36" s="2" t="s">
        <v>2029</v>
      </c>
      <c r="H36" s="2" t="s">
        <v>3</v>
      </c>
      <c r="I36" s="2" t="s">
        <v>82</v>
      </c>
      <c r="J36" s="2" t="s">
        <v>82</v>
      </c>
      <c r="K36" s="2" t="s">
        <v>279</v>
      </c>
      <c r="L36" s="2" t="s">
        <v>83</v>
      </c>
      <c r="M36" s="2" t="s">
        <v>2031</v>
      </c>
      <c r="N36" s="2" t="s">
        <v>2035</v>
      </c>
      <c r="O36" s="2" t="s">
        <v>2112</v>
      </c>
      <c r="P36" s="2" t="s">
        <v>584</v>
      </c>
      <c r="Q36" s="2" t="s">
        <v>85</v>
      </c>
      <c r="R36" s="2" t="s">
        <v>2020</v>
      </c>
      <c r="S36" s="2" t="s">
        <v>86</v>
      </c>
      <c r="T36" s="5">
        <v>3.46</v>
      </c>
      <c r="U36" s="2" t="s">
        <v>2042</v>
      </c>
      <c r="V36" s="6">
        <v>0</v>
      </c>
      <c r="W36" s="2" t="s">
        <v>212</v>
      </c>
      <c r="X36" s="2" t="s">
        <v>2043</v>
      </c>
      <c r="Y36" s="6">
        <v>4.0000000000000002E-4</v>
      </c>
      <c r="Z36" s="6">
        <v>2.46E-2</v>
      </c>
      <c r="AA36" s="2" t="s">
        <v>2058</v>
      </c>
      <c r="AB36" s="2" t="s">
        <v>203</v>
      </c>
      <c r="AC36" s="2" t="s">
        <v>1628</v>
      </c>
      <c r="AD36" s="5">
        <v>1524</v>
      </c>
      <c r="AE36" s="2" t="s">
        <v>3</v>
      </c>
      <c r="AF36" s="2" t="s">
        <v>2037</v>
      </c>
      <c r="AG36" s="2" t="s">
        <v>83</v>
      </c>
      <c r="AH36" s="2" t="s">
        <v>170</v>
      </c>
      <c r="AI36" s="2" t="s">
        <v>2038</v>
      </c>
      <c r="AJ36" s="2" t="s">
        <v>2031</v>
      </c>
      <c r="AK36" s="2" t="s">
        <v>1631</v>
      </c>
      <c r="AL36" s="2" t="s">
        <v>2024</v>
      </c>
      <c r="AM36" s="2" t="s">
        <v>1632</v>
      </c>
      <c r="AN36" s="2" t="s">
        <v>1633</v>
      </c>
      <c r="AO36" s="2" t="s">
        <v>3</v>
      </c>
      <c r="AP36" s="6">
        <v>0</v>
      </c>
      <c r="AQ36" s="5">
        <v>50458.66</v>
      </c>
      <c r="AR36" s="5">
        <v>127.02</v>
      </c>
      <c r="AS36" s="5">
        <v>1</v>
      </c>
      <c r="AT36" s="5">
        <v>64.092579999999998</v>
      </c>
      <c r="AU36" s="5">
        <v>64.092500000000001</v>
      </c>
      <c r="AV36" s="2" t="s">
        <v>3</v>
      </c>
      <c r="AW36" s="2" t="s">
        <v>3</v>
      </c>
      <c r="AX36" s="2" t="s">
        <v>83</v>
      </c>
      <c r="AY36" s="2" t="s">
        <v>27</v>
      </c>
      <c r="AZ36" s="6">
        <v>1.3518E-3</v>
      </c>
      <c r="BA36" s="6">
        <v>3.3399999999999999E-5</v>
      </c>
      <c r="BB36" s="9">
        <v>800078677</v>
      </c>
      <c r="BC36" s="50" t="s">
        <v>4</v>
      </c>
      <c r="BD36" s="50" t="s">
        <v>1</v>
      </c>
    </row>
    <row r="37" spans="1:56" x14ac:dyDescent="0.2">
      <c r="A37" s="2" t="s">
        <v>78</v>
      </c>
      <c r="B37" s="2" t="s">
        <v>78</v>
      </c>
      <c r="C37" s="2" t="s">
        <v>2035</v>
      </c>
      <c r="D37" s="2" t="s">
        <v>195</v>
      </c>
      <c r="E37" s="2" t="s">
        <v>2113</v>
      </c>
      <c r="F37" s="9">
        <v>11898190</v>
      </c>
      <c r="G37" s="2" t="s">
        <v>2029</v>
      </c>
      <c r="H37" s="2" t="s">
        <v>3</v>
      </c>
      <c r="I37" s="2" t="s">
        <v>82</v>
      </c>
      <c r="J37" s="2" t="s">
        <v>82</v>
      </c>
      <c r="K37" s="2" t="s">
        <v>279</v>
      </c>
      <c r="L37" s="2" t="s">
        <v>83</v>
      </c>
      <c r="M37" s="2" t="s">
        <v>2031</v>
      </c>
      <c r="N37" s="2" t="s">
        <v>2035</v>
      </c>
      <c r="O37" s="2" t="s">
        <v>2114</v>
      </c>
      <c r="P37" s="2" t="s">
        <v>584</v>
      </c>
      <c r="Q37" s="2" t="s">
        <v>85</v>
      </c>
      <c r="R37" s="2" t="s">
        <v>2020</v>
      </c>
      <c r="S37" s="2" t="s">
        <v>86</v>
      </c>
      <c r="T37" s="5">
        <v>3.46</v>
      </c>
      <c r="U37" s="2" t="s">
        <v>2042</v>
      </c>
      <c r="V37" s="6">
        <v>0</v>
      </c>
      <c r="W37" s="2" t="s">
        <v>212</v>
      </c>
      <c r="X37" s="2" t="s">
        <v>2043</v>
      </c>
      <c r="Y37" s="6">
        <v>4.0000000000000002E-4</v>
      </c>
      <c r="Z37" s="6">
        <v>2.4500000000000001E-2</v>
      </c>
      <c r="AA37" s="2" t="s">
        <v>2058</v>
      </c>
      <c r="AB37" s="2" t="s">
        <v>203</v>
      </c>
      <c r="AC37" s="2" t="s">
        <v>1628</v>
      </c>
      <c r="AD37" s="5">
        <v>1951</v>
      </c>
      <c r="AE37" s="2" t="s">
        <v>3</v>
      </c>
      <c r="AF37" s="2" t="s">
        <v>2037</v>
      </c>
      <c r="AG37" s="2" t="s">
        <v>83</v>
      </c>
      <c r="AH37" s="2" t="s">
        <v>170</v>
      </c>
      <c r="AI37" s="2" t="s">
        <v>2038</v>
      </c>
      <c r="AJ37" s="2" t="s">
        <v>2031</v>
      </c>
      <c r="AK37" s="2" t="s">
        <v>1631</v>
      </c>
      <c r="AL37" s="2" t="s">
        <v>2024</v>
      </c>
      <c r="AM37" s="2" t="s">
        <v>1632</v>
      </c>
      <c r="AN37" s="2" t="s">
        <v>1633</v>
      </c>
      <c r="AO37" s="2" t="s">
        <v>3</v>
      </c>
      <c r="AP37" s="6">
        <v>0</v>
      </c>
      <c r="AQ37" s="5">
        <v>64595.03</v>
      </c>
      <c r="AR37" s="5">
        <v>125.63</v>
      </c>
      <c r="AS37" s="5">
        <v>1</v>
      </c>
      <c r="AT37" s="5">
        <v>81.150729999999996</v>
      </c>
      <c r="AU37" s="5">
        <v>81.150700000000001</v>
      </c>
      <c r="AV37" s="2" t="s">
        <v>3</v>
      </c>
      <c r="AW37" s="2" t="s">
        <v>3</v>
      </c>
      <c r="AX37" s="2" t="s">
        <v>83</v>
      </c>
      <c r="AY37" s="2" t="s">
        <v>27</v>
      </c>
      <c r="AZ37" s="6">
        <v>1.7114999999999999E-3</v>
      </c>
      <c r="BA37" s="6">
        <v>4.2300000000000005E-5</v>
      </c>
      <c r="BB37" s="9">
        <v>800078685</v>
      </c>
      <c r="BC37" s="50" t="s">
        <v>4</v>
      </c>
      <c r="BD37" s="50" t="s">
        <v>1</v>
      </c>
    </row>
    <row r="38" spans="1:56" x14ac:dyDescent="0.2">
      <c r="A38" s="2" t="s">
        <v>78</v>
      </c>
      <c r="B38" s="2" t="s">
        <v>78</v>
      </c>
      <c r="C38" s="2" t="s">
        <v>2035</v>
      </c>
      <c r="D38" s="2" t="s">
        <v>195</v>
      </c>
      <c r="E38" s="2" t="s">
        <v>2115</v>
      </c>
      <c r="F38" s="9">
        <v>11898517</v>
      </c>
      <c r="G38" s="2" t="s">
        <v>2029</v>
      </c>
      <c r="H38" s="2" t="s">
        <v>3</v>
      </c>
      <c r="I38" s="2" t="s">
        <v>82</v>
      </c>
      <c r="J38" s="2" t="s">
        <v>82</v>
      </c>
      <c r="K38" s="2" t="s">
        <v>279</v>
      </c>
      <c r="L38" s="2" t="s">
        <v>83</v>
      </c>
      <c r="M38" s="2" t="s">
        <v>2031</v>
      </c>
      <c r="N38" s="2" t="s">
        <v>2035</v>
      </c>
      <c r="O38" s="2" t="s">
        <v>2116</v>
      </c>
      <c r="P38" s="2" t="s">
        <v>584</v>
      </c>
      <c r="Q38" s="2" t="s">
        <v>85</v>
      </c>
      <c r="R38" s="2" t="s">
        <v>2020</v>
      </c>
      <c r="S38" s="2" t="s">
        <v>86</v>
      </c>
      <c r="T38" s="5">
        <v>3.46</v>
      </c>
      <c r="U38" s="2" t="s">
        <v>2042</v>
      </c>
      <c r="V38" s="6">
        <v>0</v>
      </c>
      <c r="W38" s="2" t="s">
        <v>212</v>
      </c>
      <c r="X38" s="2" t="s">
        <v>2043</v>
      </c>
      <c r="Y38" s="6">
        <v>4.0000000000000002E-4</v>
      </c>
      <c r="Z38" s="6">
        <v>2.4500000000000001E-2</v>
      </c>
      <c r="AA38" s="2" t="s">
        <v>2058</v>
      </c>
      <c r="AB38" s="2" t="s">
        <v>203</v>
      </c>
      <c r="AC38" s="2" t="s">
        <v>1628</v>
      </c>
      <c r="AD38" s="5">
        <v>4622</v>
      </c>
      <c r="AE38" s="2" t="s">
        <v>3</v>
      </c>
      <c r="AF38" s="2" t="s">
        <v>2037</v>
      </c>
      <c r="AG38" s="2" t="s">
        <v>83</v>
      </c>
      <c r="AH38" s="2" t="s">
        <v>170</v>
      </c>
      <c r="AI38" s="2" t="s">
        <v>2038</v>
      </c>
      <c r="AJ38" s="2" t="s">
        <v>2031</v>
      </c>
      <c r="AK38" s="2" t="s">
        <v>1631</v>
      </c>
      <c r="AL38" s="2" t="s">
        <v>2024</v>
      </c>
      <c r="AM38" s="2" t="s">
        <v>1632</v>
      </c>
      <c r="AN38" s="2" t="s">
        <v>1633</v>
      </c>
      <c r="AO38" s="2" t="s">
        <v>3</v>
      </c>
      <c r="AP38" s="6">
        <v>0</v>
      </c>
      <c r="AQ38" s="5">
        <v>153032.82</v>
      </c>
      <c r="AR38" s="5">
        <v>126.7</v>
      </c>
      <c r="AS38" s="5">
        <v>1</v>
      </c>
      <c r="AT38" s="5">
        <v>193.89258000000001</v>
      </c>
      <c r="AU38" s="5">
        <v>193.89250000000001</v>
      </c>
      <c r="AV38" s="2" t="s">
        <v>3</v>
      </c>
      <c r="AW38" s="2" t="s">
        <v>3</v>
      </c>
      <c r="AX38" s="2" t="s">
        <v>83</v>
      </c>
      <c r="AY38" s="2" t="s">
        <v>27</v>
      </c>
      <c r="AZ38" s="6">
        <v>4.0893000000000006E-3</v>
      </c>
      <c r="BA38" s="6">
        <v>1.0109999999999999E-4</v>
      </c>
      <c r="BB38" s="9">
        <v>800078982</v>
      </c>
      <c r="BC38" s="50" t="s">
        <v>4</v>
      </c>
      <c r="BD38" s="50" t="s">
        <v>1</v>
      </c>
    </row>
    <row r="39" spans="1:56" x14ac:dyDescent="0.2">
      <c r="A39" s="2" t="s">
        <v>78</v>
      </c>
      <c r="B39" s="2" t="s">
        <v>78</v>
      </c>
      <c r="C39" s="2" t="s">
        <v>2035</v>
      </c>
      <c r="D39" s="2" t="s">
        <v>195</v>
      </c>
      <c r="E39" s="2" t="s">
        <v>2117</v>
      </c>
      <c r="F39" s="9">
        <v>11898422</v>
      </c>
      <c r="G39" s="2" t="s">
        <v>2029</v>
      </c>
      <c r="H39" s="2" t="s">
        <v>3</v>
      </c>
      <c r="I39" s="2" t="s">
        <v>82</v>
      </c>
      <c r="J39" s="2" t="s">
        <v>82</v>
      </c>
      <c r="K39" s="2" t="s">
        <v>279</v>
      </c>
      <c r="L39" s="2" t="s">
        <v>83</v>
      </c>
      <c r="M39" s="2" t="s">
        <v>2031</v>
      </c>
      <c r="N39" s="2" t="s">
        <v>2035</v>
      </c>
      <c r="O39" s="2" t="s">
        <v>2118</v>
      </c>
      <c r="P39" s="2" t="s">
        <v>584</v>
      </c>
      <c r="Q39" s="2" t="s">
        <v>85</v>
      </c>
      <c r="R39" s="2" t="s">
        <v>2020</v>
      </c>
      <c r="S39" s="2" t="s">
        <v>86</v>
      </c>
      <c r="T39" s="5">
        <v>3.46</v>
      </c>
      <c r="U39" s="2" t="s">
        <v>2042</v>
      </c>
      <c r="V39" s="6">
        <v>0</v>
      </c>
      <c r="W39" s="2" t="s">
        <v>212</v>
      </c>
      <c r="X39" s="2" t="s">
        <v>2043</v>
      </c>
      <c r="Y39" s="6">
        <v>4.0000000000000002E-4</v>
      </c>
      <c r="Z39" s="6">
        <v>2.4500000000000001E-2</v>
      </c>
      <c r="AA39" s="2" t="s">
        <v>2058</v>
      </c>
      <c r="AB39" s="2" t="s">
        <v>203</v>
      </c>
      <c r="AC39" s="2" t="s">
        <v>1628</v>
      </c>
      <c r="AD39" s="5">
        <v>6161</v>
      </c>
      <c r="AE39" s="2" t="s">
        <v>3</v>
      </c>
      <c r="AF39" s="2" t="s">
        <v>2037</v>
      </c>
      <c r="AG39" s="2" t="s">
        <v>83</v>
      </c>
      <c r="AH39" s="2" t="s">
        <v>170</v>
      </c>
      <c r="AI39" s="2" t="s">
        <v>2038</v>
      </c>
      <c r="AJ39" s="2" t="s">
        <v>2031</v>
      </c>
      <c r="AK39" s="2" t="s">
        <v>1631</v>
      </c>
      <c r="AL39" s="2" t="s">
        <v>2024</v>
      </c>
      <c r="AM39" s="2" t="s">
        <v>1632</v>
      </c>
      <c r="AN39" s="2" t="s">
        <v>1633</v>
      </c>
      <c r="AO39" s="2" t="s">
        <v>3</v>
      </c>
      <c r="AP39" s="6">
        <v>0</v>
      </c>
      <c r="AQ39" s="5">
        <v>203977.84</v>
      </c>
      <c r="AR39" s="5">
        <v>125.84</v>
      </c>
      <c r="AS39" s="5">
        <v>1</v>
      </c>
      <c r="AT39" s="5">
        <v>256.68570999999997</v>
      </c>
      <c r="AU39" s="5">
        <v>256.6857</v>
      </c>
      <c r="AV39" s="2" t="s">
        <v>3</v>
      </c>
      <c r="AW39" s="2" t="s">
        <v>3</v>
      </c>
      <c r="AX39" s="2" t="s">
        <v>83</v>
      </c>
      <c r="AY39" s="2" t="s">
        <v>27</v>
      </c>
      <c r="AZ39" s="6">
        <v>5.4137000000000005E-3</v>
      </c>
      <c r="BA39" s="6">
        <v>1.339E-4</v>
      </c>
      <c r="BB39" s="9">
        <v>800078867</v>
      </c>
      <c r="BC39" s="50" t="s">
        <v>4</v>
      </c>
      <c r="BD39" s="50" t="s">
        <v>1</v>
      </c>
    </row>
    <row r="40" spans="1:56" x14ac:dyDescent="0.2">
      <c r="A40" s="2" t="s">
        <v>78</v>
      </c>
      <c r="B40" s="2" t="s">
        <v>78</v>
      </c>
      <c r="C40" s="2" t="s">
        <v>2035</v>
      </c>
      <c r="D40" s="2" t="s">
        <v>195</v>
      </c>
      <c r="E40" s="2" t="s">
        <v>2119</v>
      </c>
      <c r="F40" s="9">
        <v>11898511</v>
      </c>
      <c r="G40" s="2" t="s">
        <v>2029</v>
      </c>
      <c r="H40" s="2" t="s">
        <v>3</v>
      </c>
      <c r="I40" s="2" t="s">
        <v>82</v>
      </c>
      <c r="J40" s="2" t="s">
        <v>82</v>
      </c>
      <c r="K40" s="2" t="s">
        <v>279</v>
      </c>
      <c r="L40" s="2" t="s">
        <v>83</v>
      </c>
      <c r="M40" s="2" t="s">
        <v>2031</v>
      </c>
      <c r="N40" s="2" t="s">
        <v>2035</v>
      </c>
      <c r="O40" s="2" t="s">
        <v>2120</v>
      </c>
      <c r="P40" s="2" t="s">
        <v>584</v>
      </c>
      <c r="Q40" s="2" t="s">
        <v>85</v>
      </c>
      <c r="R40" s="2" t="s">
        <v>2020</v>
      </c>
      <c r="S40" s="2" t="s">
        <v>86</v>
      </c>
      <c r="T40" s="5">
        <v>3.46</v>
      </c>
      <c r="U40" s="2" t="s">
        <v>2042</v>
      </c>
      <c r="V40" s="6">
        <v>0</v>
      </c>
      <c r="W40" s="2" t="s">
        <v>212</v>
      </c>
      <c r="X40" s="2" t="s">
        <v>2043</v>
      </c>
      <c r="Y40" s="6">
        <v>4.0000000000000002E-4</v>
      </c>
      <c r="Z40" s="6">
        <v>2.4500000000000001E-2</v>
      </c>
      <c r="AA40" s="2" t="s">
        <v>2058</v>
      </c>
      <c r="AB40" s="2" t="s">
        <v>203</v>
      </c>
      <c r="AC40" s="2" t="s">
        <v>1628</v>
      </c>
      <c r="AD40" s="5">
        <v>4791</v>
      </c>
      <c r="AE40" s="2" t="s">
        <v>3</v>
      </c>
      <c r="AF40" s="2" t="s">
        <v>2037</v>
      </c>
      <c r="AG40" s="2" t="s">
        <v>83</v>
      </c>
      <c r="AH40" s="2" t="s">
        <v>170</v>
      </c>
      <c r="AI40" s="2" t="s">
        <v>2038</v>
      </c>
      <c r="AJ40" s="2" t="s">
        <v>2031</v>
      </c>
      <c r="AK40" s="2" t="s">
        <v>1631</v>
      </c>
      <c r="AL40" s="2" t="s">
        <v>2024</v>
      </c>
      <c r="AM40" s="2" t="s">
        <v>1632</v>
      </c>
      <c r="AN40" s="2" t="s">
        <v>1633</v>
      </c>
      <c r="AO40" s="2" t="s">
        <v>3</v>
      </c>
      <c r="AP40" s="6">
        <v>0</v>
      </c>
      <c r="AQ40" s="5">
        <v>158602.93</v>
      </c>
      <c r="AR40" s="5">
        <v>128.29</v>
      </c>
      <c r="AS40" s="5">
        <v>1</v>
      </c>
      <c r="AT40" s="5">
        <v>203.47169</v>
      </c>
      <c r="AU40" s="5">
        <v>203.4716</v>
      </c>
      <c r="AV40" s="2" t="s">
        <v>3</v>
      </c>
      <c r="AW40" s="2" t="s">
        <v>3</v>
      </c>
      <c r="AX40" s="2" t="s">
        <v>83</v>
      </c>
      <c r="AY40" s="2" t="s">
        <v>27</v>
      </c>
      <c r="AZ40" s="6">
        <v>4.2913999999999999E-3</v>
      </c>
      <c r="BA40" s="6">
        <v>1.0609999999999999E-4</v>
      </c>
      <c r="BB40" s="9">
        <v>800078974</v>
      </c>
      <c r="BC40" s="50" t="s">
        <v>4</v>
      </c>
      <c r="BD40" s="50" t="s">
        <v>1</v>
      </c>
    </row>
    <row r="41" spans="1:56" x14ac:dyDescent="0.2">
      <c r="A41" s="2" t="s">
        <v>78</v>
      </c>
      <c r="B41" s="2" t="s">
        <v>78</v>
      </c>
      <c r="C41" s="2" t="s">
        <v>2035</v>
      </c>
      <c r="D41" s="2" t="s">
        <v>195</v>
      </c>
      <c r="E41" s="2" t="s">
        <v>2121</v>
      </c>
      <c r="F41" s="9">
        <v>11898512</v>
      </c>
      <c r="G41" s="2" t="s">
        <v>2029</v>
      </c>
      <c r="H41" s="2" t="s">
        <v>3</v>
      </c>
      <c r="I41" s="2" t="s">
        <v>82</v>
      </c>
      <c r="J41" s="2" t="s">
        <v>82</v>
      </c>
      <c r="K41" s="2" t="s">
        <v>279</v>
      </c>
      <c r="L41" s="2" t="s">
        <v>83</v>
      </c>
      <c r="M41" s="2" t="s">
        <v>2031</v>
      </c>
      <c r="N41" s="2" t="s">
        <v>2035</v>
      </c>
      <c r="O41" s="2" t="s">
        <v>2122</v>
      </c>
      <c r="P41" s="2" t="s">
        <v>584</v>
      </c>
      <c r="Q41" s="2" t="s">
        <v>85</v>
      </c>
      <c r="R41" s="2" t="s">
        <v>2020</v>
      </c>
      <c r="S41" s="2" t="s">
        <v>86</v>
      </c>
      <c r="T41" s="5">
        <v>3.46</v>
      </c>
      <c r="U41" s="2" t="s">
        <v>2042</v>
      </c>
      <c r="V41" s="6">
        <v>0</v>
      </c>
      <c r="W41" s="2" t="s">
        <v>212</v>
      </c>
      <c r="X41" s="2" t="s">
        <v>2043</v>
      </c>
      <c r="Y41" s="6">
        <v>4.0000000000000002E-4</v>
      </c>
      <c r="Z41" s="6">
        <v>2.4500000000000001E-2</v>
      </c>
      <c r="AA41" s="2" t="s">
        <v>2058</v>
      </c>
      <c r="AB41" s="2" t="s">
        <v>203</v>
      </c>
      <c r="AC41" s="2" t="s">
        <v>1628</v>
      </c>
      <c r="AD41" s="5">
        <v>4596</v>
      </c>
      <c r="AE41" s="2" t="s">
        <v>3</v>
      </c>
      <c r="AF41" s="2" t="s">
        <v>2037</v>
      </c>
      <c r="AG41" s="2" t="s">
        <v>83</v>
      </c>
      <c r="AH41" s="2" t="s">
        <v>170</v>
      </c>
      <c r="AI41" s="2" t="s">
        <v>2038</v>
      </c>
      <c r="AJ41" s="2" t="s">
        <v>2031</v>
      </c>
      <c r="AK41" s="2" t="s">
        <v>1631</v>
      </c>
      <c r="AL41" s="2" t="s">
        <v>2024</v>
      </c>
      <c r="AM41" s="2" t="s">
        <v>1632</v>
      </c>
      <c r="AN41" s="2" t="s">
        <v>1633</v>
      </c>
      <c r="AO41" s="2" t="s">
        <v>3</v>
      </c>
      <c r="AP41" s="6">
        <v>0</v>
      </c>
      <c r="AQ41" s="5">
        <v>152165.01</v>
      </c>
      <c r="AR41" s="5">
        <v>128.29</v>
      </c>
      <c r="AS41" s="5">
        <v>1</v>
      </c>
      <c r="AT41" s="5">
        <v>195.21249</v>
      </c>
      <c r="AU41" s="5">
        <v>195.2124</v>
      </c>
      <c r="AV41" s="2" t="s">
        <v>3</v>
      </c>
      <c r="AW41" s="2" t="s">
        <v>3</v>
      </c>
      <c r="AX41" s="2" t="s">
        <v>83</v>
      </c>
      <c r="AY41" s="2" t="s">
        <v>27</v>
      </c>
      <c r="AZ41" s="6">
        <v>4.1171999999999997E-3</v>
      </c>
      <c r="BA41" s="6">
        <v>1.0179999999999999E-4</v>
      </c>
      <c r="BB41" s="9">
        <v>800078966</v>
      </c>
      <c r="BC41" s="50" t="s">
        <v>4</v>
      </c>
      <c r="BD41" s="50" t="s">
        <v>1</v>
      </c>
    </row>
    <row r="42" spans="1:56" x14ac:dyDescent="0.2">
      <c r="A42" s="2" t="s">
        <v>78</v>
      </c>
      <c r="B42" s="2" t="s">
        <v>78</v>
      </c>
      <c r="C42" s="2" t="s">
        <v>2035</v>
      </c>
      <c r="D42" s="2" t="s">
        <v>195</v>
      </c>
      <c r="E42" s="2" t="s">
        <v>2123</v>
      </c>
      <c r="F42" s="9">
        <v>11898514</v>
      </c>
      <c r="G42" s="2" t="s">
        <v>2029</v>
      </c>
      <c r="H42" s="2" t="s">
        <v>3</v>
      </c>
      <c r="I42" s="2" t="s">
        <v>82</v>
      </c>
      <c r="J42" s="2" t="s">
        <v>82</v>
      </c>
      <c r="K42" s="2" t="s">
        <v>279</v>
      </c>
      <c r="L42" s="2" t="s">
        <v>83</v>
      </c>
      <c r="M42" s="2" t="s">
        <v>2031</v>
      </c>
      <c r="N42" s="2" t="s">
        <v>2035</v>
      </c>
      <c r="O42" s="2" t="s">
        <v>2124</v>
      </c>
      <c r="P42" s="2" t="s">
        <v>584</v>
      </c>
      <c r="Q42" s="2" t="s">
        <v>85</v>
      </c>
      <c r="R42" s="2" t="s">
        <v>2020</v>
      </c>
      <c r="S42" s="2" t="s">
        <v>86</v>
      </c>
      <c r="T42" s="5">
        <v>3.46</v>
      </c>
      <c r="U42" s="2" t="s">
        <v>2042</v>
      </c>
      <c r="V42" s="6">
        <v>0</v>
      </c>
      <c r="W42" s="2" t="s">
        <v>212</v>
      </c>
      <c r="X42" s="2" t="s">
        <v>2043</v>
      </c>
      <c r="Y42" s="6">
        <v>4.0000000000000002E-4</v>
      </c>
      <c r="Z42" s="6">
        <v>2.3700000000000002E-2</v>
      </c>
      <c r="AA42" s="2" t="s">
        <v>2058</v>
      </c>
      <c r="AB42" s="2" t="s">
        <v>203</v>
      </c>
      <c r="AC42" s="2" t="s">
        <v>1628</v>
      </c>
      <c r="AD42" s="5">
        <v>1011</v>
      </c>
      <c r="AE42" s="2" t="s">
        <v>3</v>
      </c>
      <c r="AF42" s="2" t="s">
        <v>2037</v>
      </c>
      <c r="AG42" s="2" t="s">
        <v>83</v>
      </c>
      <c r="AH42" s="2" t="s">
        <v>170</v>
      </c>
      <c r="AI42" s="2" t="s">
        <v>2038</v>
      </c>
      <c r="AJ42" s="2" t="s">
        <v>2031</v>
      </c>
      <c r="AK42" s="2" t="s">
        <v>1631</v>
      </c>
      <c r="AL42" s="2" t="s">
        <v>2024</v>
      </c>
      <c r="AM42" s="2" t="s">
        <v>1632</v>
      </c>
      <c r="AN42" s="2" t="s">
        <v>1633</v>
      </c>
      <c r="AO42" s="2" t="s">
        <v>3</v>
      </c>
      <c r="AP42" s="6">
        <v>0</v>
      </c>
      <c r="AQ42" s="5">
        <v>33483.68</v>
      </c>
      <c r="AR42" s="5">
        <v>128.21</v>
      </c>
      <c r="AS42" s="5">
        <v>1</v>
      </c>
      <c r="AT42" s="5">
        <v>42.92942</v>
      </c>
      <c r="AU42" s="5">
        <v>42.929400000000001</v>
      </c>
      <c r="AV42" s="2" t="s">
        <v>3</v>
      </c>
      <c r="AW42" s="2" t="s">
        <v>3</v>
      </c>
      <c r="AX42" s="2" t="s">
        <v>83</v>
      </c>
      <c r="AY42" s="2" t="s">
        <v>27</v>
      </c>
      <c r="AZ42" s="6">
        <v>9.054E-4</v>
      </c>
      <c r="BA42" s="6">
        <v>2.2399999999999999E-5</v>
      </c>
      <c r="BB42" s="9">
        <v>800078933</v>
      </c>
      <c r="BC42" s="50" t="s">
        <v>4</v>
      </c>
      <c r="BD42" s="50" t="s">
        <v>1</v>
      </c>
    </row>
    <row r="43" spans="1:56" x14ac:dyDescent="0.2">
      <c r="A43" s="2" t="s">
        <v>78</v>
      </c>
      <c r="B43" s="2" t="s">
        <v>78</v>
      </c>
      <c r="C43" s="2" t="s">
        <v>2035</v>
      </c>
      <c r="D43" s="2" t="s">
        <v>195</v>
      </c>
      <c r="E43" s="2" t="s">
        <v>2125</v>
      </c>
      <c r="F43" s="9">
        <v>11898515</v>
      </c>
      <c r="G43" s="2" t="s">
        <v>2029</v>
      </c>
      <c r="H43" s="2" t="s">
        <v>3</v>
      </c>
      <c r="I43" s="2" t="s">
        <v>82</v>
      </c>
      <c r="J43" s="2" t="s">
        <v>82</v>
      </c>
      <c r="K43" s="2" t="s">
        <v>279</v>
      </c>
      <c r="L43" s="2" t="s">
        <v>83</v>
      </c>
      <c r="M43" s="2" t="s">
        <v>2031</v>
      </c>
      <c r="N43" s="2" t="s">
        <v>2035</v>
      </c>
      <c r="O43" s="2" t="s">
        <v>2126</v>
      </c>
      <c r="P43" s="2" t="s">
        <v>584</v>
      </c>
      <c r="Q43" s="2" t="s">
        <v>85</v>
      </c>
      <c r="R43" s="2" t="s">
        <v>2020</v>
      </c>
      <c r="S43" s="2" t="s">
        <v>86</v>
      </c>
      <c r="T43" s="5">
        <v>3.46</v>
      </c>
      <c r="U43" s="2" t="s">
        <v>2042</v>
      </c>
      <c r="V43" s="6">
        <v>0</v>
      </c>
      <c r="W43" s="2" t="s">
        <v>212</v>
      </c>
      <c r="X43" s="2" t="s">
        <v>2043</v>
      </c>
      <c r="Y43" s="6">
        <v>4.0000000000000002E-4</v>
      </c>
      <c r="Z43" s="6">
        <v>2.4500000000000001E-2</v>
      </c>
      <c r="AA43" s="2" t="s">
        <v>2058</v>
      </c>
      <c r="AB43" s="2" t="s">
        <v>203</v>
      </c>
      <c r="AC43" s="2" t="s">
        <v>1628</v>
      </c>
      <c r="AD43" s="5">
        <v>4742</v>
      </c>
      <c r="AE43" s="2" t="s">
        <v>3</v>
      </c>
      <c r="AF43" s="2" t="s">
        <v>2037</v>
      </c>
      <c r="AG43" s="2" t="s">
        <v>83</v>
      </c>
      <c r="AH43" s="2" t="s">
        <v>170</v>
      </c>
      <c r="AI43" s="2" t="s">
        <v>2038</v>
      </c>
      <c r="AJ43" s="2" t="s">
        <v>2031</v>
      </c>
      <c r="AK43" s="2" t="s">
        <v>1631</v>
      </c>
      <c r="AL43" s="2" t="s">
        <v>2024</v>
      </c>
      <c r="AM43" s="2" t="s">
        <v>1632</v>
      </c>
      <c r="AN43" s="2" t="s">
        <v>1633</v>
      </c>
      <c r="AO43" s="2" t="s">
        <v>3</v>
      </c>
      <c r="AP43" s="6">
        <v>0</v>
      </c>
      <c r="AQ43" s="5">
        <v>157004.18</v>
      </c>
      <c r="AR43" s="5">
        <v>127.82</v>
      </c>
      <c r="AS43" s="5">
        <v>1</v>
      </c>
      <c r="AT43" s="5">
        <v>200.68274</v>
      </c>
      <c r="AU43" s="5">
        <v>200.68270000000001</v>
      </c>
      <c r="AV43" s="2" t="s">
        <v>3</v>
      </c>
      <c r="AW43" s="2" t="s">
        <v>3</v>
      </c>
      <c r="AX43" s="2" t="s">
        <v>83</v>
      </c>
      <c r="AY43" s="2" t="s">
        <v>27</v>
      </c>
      <c r="AZ43" s="6">
        <v>4.2325000000000002E-3</v>
      </c>
      <c r="BA43" s="6">
        <v>1.047E-4</v>
      </c>
      <c r="BB43" s="9">
        <v>800078941</v>
      </c>
      <c r="BC43" s="50" t="s">
        <v>4</v>
      </c>
      <c r="BD43" s="50" t="s">
        <v>1</v>
      </c>
    </row>
    <row r="44" spans="1:56" x14ac:dyDescent="0.2">
      <c r="A44" s="2" t="s">
        <v>78</v>
      </c>
      <c r="B44" s="2" t="s">
        <v>78</v>
      </c>
      <c r="C44" s="2" t="s">
        <v>2035</v>
      </c>
      <c r="D44" s="2" t="s">
        <v>195</v>
      </c>
      <c r="E44" s="2" t="s">
        <v>2127</v>
      </c>
      <c r="F44" s="9">
        <v>11898527</v>
      </c>
      <c r="G44" s="2" t="s">
        <v>2029</v>
      </c>
      <c r="H44" s="2" t="s">
        <v>3</v>
      </c>
      <c r="I44" s="2" t="s">
        <v>82</v>
      </c>
      <c r="J44" s="2" t="s">
        <v>82</v>
      </c>
      <c r="K44" s="2" t="s">
        <v>279</v>
      </c>
      <c r="L44" s="2" t="s">
        <v>83</v>
      </c>
      <c r="M44" s="2" t="s">
        <v>2031</v>
      </c>
      <c r="N44" s="2" t="s">
        <v>2035</v>
      </c>
      <c r="O44" s="2" t="s">
        <v>2128</v>
      </c>
      <c r="P44" s="2" t="s">
        <v>584</v>
      </c>
      <c r="Q44" s="2" t="s">
        <v>85</v>
      </c>
      <c r="R44" s="2" t="s">
        <v>2020</v>
      </c>
      <c r="S44" s="2" t="s">
        <v>86</v>
      </c>
      <c r="T44" s="5">
        <v>3.46</v>
      </c>
      <c r="U44" s="2" t="s">
        <v>2042</v>
      </c>
      <c r="V44" s="6">
        <v>0</v>
      </c>
      <c r="W44" s="2" t="s">
        <v>212</v>
      </c>
      <c r="X44" s="2" t="s">
        <v>2043</v>
      </c>
      <c r="Y44" s="6">
        <v>4.0000000000000002E-4</v>
      </c>
      <c r="Z44" s="6">
        <v>2.4500000000000001E-2</v>
      </c>
      <c r="AA44" s="2" t="s">
        <v>2058</v>
      </c>
      <c r="AB44" s="2" t="s">
        <v>203</v>
      </c>
      <c r="AC44" s="2" t="s">
        <v>1628</v>
      </c>
      <c r="AD44" s="5">
        <v>1460</v>
      </c>
      <c r="AE44" s="2" t="s">
        <v>3</v>
      </c>
      <c r="AF44" s="2" t="s">
        <v>2037</v>
      </c>
      <c r="AG44" s="2" t="s">
        <v>83</v>
      </c>
      <c r="AH44" s="2" t="s">
        <v>170</v>
      </c>
      <c r="AI44" s="2" t="s">
        <v>2038</v>
      </c>
      <c r="AJ44" s="2" t="s">
        <v>2031</v>
      </c>
      <c r="AK44" s="2" t="s">
        <v>1631</v>
      </c>
      <c r="AL44" s="2" t="s">
        <v>2024</v>
      </c>
      <c r="AM44" s="2" t="s">
        <v>1632</v>
      </c>
      <c r="AN44" s="2" t="s">
        <v>1633</v>
      </c>
      <c r="AO44" s="2" t="s">
        <v>3</v>
      </c>
      <c r="AP44" s="6">
        <v>0</v>
      </c>
      <c r="AQ44" s="5">
        <v>48325.91</v>
      </c>
      <c r="AR44" s="5">
        <v>126.19</v>
      </c>
      <c r="AS44" s="5">
        <v>1</v>
      </c>
      <c r="AT44" s="5">
        <v>60.982460000000003</v>
      </c>
      <c r="AU44" s="5">
        <v>60.982399999999998</v>
      </c>
      <c r="AV44" s="2" t="s">
        <v>3</v>
      </c>
      <c r="AW44" s="2" t="s">
        <v>3</v>
      </c>
      <c r="AX44" s="2" t="s">
        <v>83</v>
      </c>
      <c r="AY44" s="2" t="s">
        <v>27</v>
      </c>
      <c r="AZ44" s="6">
        <v>1.2862000000000001E-3</v>
      </c>
      <c r="BA44" s="6">
        <v>3.18E-5</v>
      </c>
      <c r="BB44" s="9">
        <v>800078958</v>
      </c>
      <c r="BC44" s="50" t="s">
        <v>4</v>
      </c>
      <c r="BD44" s="50" t="s">
        <v>1</v>
      </c>
    </row>
    <row r="45" spans="1:56" x14ac:dyDescent="0.2">
      <c r="A45" s="2" t="s">
        <v>78</v>
      </c>
      <c r="B45" s="2" t="s">
        <v>78</v>
      </c>
      <c r="C45" s="2" t="s">
        <v>2035</v>
      </c>
      <c r="D45" s="2" t="s">
        <v>195</v>
      </c>
      <c r="E45" s="2" t="s">
        <v>2129</v>
      </c>
      <c r="F45" s="9">
        <v>11898503</v>
      </c>
      <c r="G45" s="2" t="s">
        <v>2029</v>
      </c>
      <c r="H45" s="2" t="s">
        <v>3</v>
      </c>
      <c r="I45" s="2" t="s">
        <v>82</v>
      </c>
      <c r="J45" s="2" t="s">
        <v>82</v>
      </c>
      <c r="K45" s="2" t="s">
        <v>279</v>
      </c>
      <c r="L45" s="2" t="s">
        <v>83</v>
      </c>
      <c r="M45" s="2" t="s">
        <v>2031</v>
      </c>
      <c r="N45" s="2" t="s">
        <v>2035</v>
      </c>
      <c r="O45" s="2" t="s">
        <v>2130</v>
      </c>
      <c r="P45" s="2" t="s">
        <v>584</v>
      </c>
      <c r="Q45" s="2" t="s">
        <v>85</v>
      </c>
      <c r="R45" s="2" t="s">
        <v>2020</v>
      </c>
      <c r="S45" s="2" t="s">
        <v>86</v>
      </c>
      <c r="T45" s="5">
        <v>3.45</v>
      </c>
      <c r="U45" s="2" t="s">
        <v>2042</v>
      </c>
      <c r="V45" s="6">
        <v>0</v>
      </c>
      <c r="W45" s="2" t="s">
        <v>212</v>
      </c>
      <c r="X45" s="2" t="s">
        <v>2043</v>
      </c>
      <c r="Y45" s="6">
        <v>4.0000000000000002E-4</v>
      </c>
      <c r="Z45" s="6">
        <v>2.4500000000000001E-2</v>
      </c>
      <c r="AA45" s="2" t="s">
        <v>2058</v>
      </c>
      <c r="AB45" s="2" t="s">
        <v>203</v>
      </c>
      <c r="AC45" s="2" t="s">
        <v>1628</v>
      </c>
      <c r="AD45" s="5">
        <v>4685</v>
      </c>
      <c r="AE45" s="2" t="s">
        <v>3</v>
      </c>
      <c r="AF45" s="2" t="s">
        <v>2037</v>
      </c>
      <c r="AG45" s="2" t="s">
        <v>83</v>
      </c>
      <c r="AH45" s="2" t="s">
        <v>170</v>
      </c>
      <c r="AI45" s="2" t="s">
        <v>2038</v>
      </c>
      <c r="AJ45" s="2" t="s">
        <v>2031</v>
      </c>
      <c r="AK45" s="2" t="s">
        <v>1631</v>
      </c>
      <c r="AL45" s="2" t="s">
        <v>2024</v>
      </c>
      <c r="AM45" s="2" t="s">
        <v>1632</v>
      </c>
      <c r="AN45" s="2" t="s">
        <v>1633</v>
      </c>
      <c r="AO45" s="2" t="s">
        <v>3</v>
      </c>
      <c r="AP45" s="6">
        <v>0</v>
      </c>
      <c r="AQ45" s="5">
        <v>155107.64000000001</v>
      </c>
      <c r="AR45" s="5">
        <v>129.16999999999999</v>
      </c>
      <c r="AS45" s="5">
        <v>1</v>
      </c>
      <c r="AT45" s="5">
        <v>200.35253</v>
      </c>
      <c r="AU45" s="5">
        <v>200.35249999999999</v>
      </c>
      <c r="AV45" s="2" t="s">
        <v>3</v>
      </c>
      <c r="AW45" s="2" t="s">
        <v>3</v>
      </c>
      <c r="AX45" s="2" t="s">
        <v>83</v>
      </c>
      <c r="AY45" s="2" t="s">
        <v>27</v>
      </c>
      <c r="AZ45" s="6">
        <v>4.2255999999999995E-3</v>
      </c>
      <c r="BA45" s="6">
        <v>1.0449999999999999E-4</v>
      </c>
      <c r="BB45" s="9">
        <v>800078883</v>
      </c>
      <c r="BC45" s="50" t="s">
        <v>4</v>
      </c>
      <c r="BD45" s="50" t="s">
        <v>1</v>
      </c>
    </row>
    <row r="46" spans="1:56" x14ac:dyDescent="0.2">
      <c r="A46" s="2" t="s">
        <v>78</v>
      </c>
      <c r="B46" s="2" t="s">
        <v>78</v>
      </c>
      <c r="C46" s="2" t="s">
        <v>2035</v>
      </c>
      <c r="D46" s="2" t="s">
        <v>195</v>
      </c>
      <c r="E46" s="2" t="s">
        <v>2131</v>
      </c>
      <c r="F46" s="9">
        <v>11898505</v>
      </c>
      <c r="G46" s="2" t="s">
        <v>2029</v>
      </c>
      <c r="H46" s="2" t="s">
        <v>3</v>
      </c>
      <c r="I46" s="2" t="s">
        <v>82</v>
      </c>
      <c r="J46" s="2" t="s">
        <v>82</v>
      </c>
      <c r="K46" s="2" t="s">
        <v>279</v>
      </c>
      <c r="L46" s="2" t="s">
        <v>83</v>
      </c>
      <c r="M46" s="2" t="s">
        <v>2031</v>
      </c>
      <c r="N46" s="2" t="s">
        <v>2035</v>
      </c>
      <c r="O46" s="2" t="s">
        <v>2132</v>
      </c>
      <c r="P46" s="2" t="s">
        <v>584</v>
      </c>
      <c r="Q46" s="2" t="s">
        <v>85</v>
      </c>
      <c r="R46" s="2" t="s">
        <v>2020</v>
      </c>
      <c r="S46" s="2" t="s">
        <v>86</v>
      </c>
      <c r="T46" s="5">
        <v>3.46</v>
      </c>
      <c r="U46" s="2" t="s">
        <v>2042</v>
      </c>
      <c r="V46" s="6">
        <v>0</v>
      </c>
      <c r="W46" s="2" t="s">
        <v>212</v>
      </c>
      <c r="X46" s="2" t="s">
        <v>2043</v>
      </c>
      <c r="Y46" s="6">
        <v>4.0000000000000002E-4</v>
      </c>
      <c r="Z46" s="6">
        <v>2.3700000000000002E-2</v>
      </c>
      <c r="AA46" s="2" t="s">
        <v>2058</v>
      </c>
      <c r="AB46" s="2" t="s">
        <v>203</v>
      </c>
      <c r="AC46" s="2" t="s">
        <v>1628</v>
      </c>
      <c r="AD46" s="5">
        <v>214</v>
      </c>
      <c r="AE46" s="2" t="s">
        <v>3</v>
      </c>
      <c r="AF46" s="2" t="s">
        <v>2037</v>
      </c>
      <c r="AG46" s="2" t="s">
        <v>83</v>
      </c>
      <c r="AH46" s="2" t="s">
        <v>170</v>
      </c>
      <c r="AI46" s="2" t="s">
        <v>2038</v>
      </c>
      <c r="AJ46" s="2" t="s">
        <v>2031</v>
      </c>
      <c r="AK46" s="2" t="s">
        <v>1631</v>
      </c>
      <c r="AL46" s="2" t="s">
        <v>2024</v>
      </c>
      <c r="AM46" s="2" t="s">
        <v>1632</v>
      </c>
      <c r="AN46" s="2" t="s">
        <v>1633</v>
      </c>
      <c r="AO46" s="2" t="s">
        <v>3</v>
      </c>
      <c r="AP46" s="6">
        <v>0</v>
      </c>
      <c r="AQ46" s="5">
        <v>7097.07</v>
      </c>
      <c r="AR46" s="5">
        <v>128.9</v>
      </c>
      <c r="AS46" s="5">
        <v>1</v>
      </c>
      <c r="AT46" s="5">
        <v>9.1481200000000005</v>
      </c>
      <c r="AU46" s="5">
        <v>9.1480999999999995</v>
      </c>
      <c r="AV46" s="2" t="s">
        <v>3</v>
      </c>
      <c r="AW46" s="2" t="s">
        <v>3</v>
      </c>
      <c r="AX46" s="2" t="s">
        <v>83</v>
      </c>
      <c r="AY46" s="2" t="s">
        <v>27</v>
      </c>
      <c r="AZ46" s="6">
        <v>1.9290000000000003E-4</v>
      </c>
      <c r="BA46" s="6">
        <v>4.7999999999999998E-6</v>
      </c>
      <c r="BB46" s="9">
        <v>800078891</v>
      </c>
      <c r="BC46" s="50" t="s">
        <v>4</v>
      </c>
      <c r="BD46" s="50" t="s">
        <v>1</v>
      </c>
    </row>
    <row r="47" spans="1:56" x14ac:dyDescent="0.2">
      <c r="A47" s="2" t="s">
        <v>78</v>
      </c>
      <c r="B47" s="2" t="s">
        <v>78</v>
      </c>
      <c r="C47" s="2" t="s">
        <v>2035</v>
      </c>
      <c r="D47" s="2" t="s">
        <v>195</v>
      </c>
      <c r="E47" s="2" t="s">
        <v>2133</v>
      </c>
      <c r="F47" s="9">
        <v>11898506</v>
      </c>
      <c r="G47" s="2" t="s">
        <v>2029</v>
      </c>
      <c r="H47" s="2" t="s">
        <v>3</v>
      </c>
      <c r="I47" s="2" t="s">
        <v>82</v>
      </c>
      <c r="J47" s="2" t="s">
        <v>82</v>
      </c>
      <c r="K47" s="2" t="s">
        <v>279</v>
      </c>
      <c r="L47" s="2" t="s">
        <v>83</v>
      </c>
      <c r="M47" s="2" t="s">
        <v>2031</v>
      </c>
      <c r="N47" s="2" t="s">
        <v>2035</v>
      </c>
      <c r="O47" s="2" t="s">
        <v>2134</v>
      </c>
      <c r="P47" s="2" t="s">
        <v>584</v>
      </c>
      <c r="Q47" s="2" t="s">
        <v>85</v>
      </c>
      <c r="R47" s="2" t="s">
        <v>2020</v>
      </c>
      <c r="S47" s="2" t="s">
        <v>86</v>
      </c>
      <c r="T47" s="5">
        <v>3.46</v>
      </c>
      <c r="U47" s="2" t="s">
        <v>2042</v>
      </c>
      <c r="V47" s="6">
        <v>0</v>
      </c>
      <c r="W47" s="2" t="s">
        <v>212</v>
      </c>
      <c r="X47" s="2" t="s">
        <v>2043</v>
      </c>
      <c r="Y47" s="6">
        <v>4.0000000000000002E-4</v>
      </c>
      <c r="Z47" s="6">
        <v>2.3700000000000002E-2</v>
      </c>
      <c r="AA47" s="2" t="s">
        <v>2058</v>
      </c>
      <c r="AB47" s="2" t="s">
        <v>203</v>
      </c>
      <c r="AC47" s="2" t="s">
        <v>1628</v>
      </c>
      <c r="AD47" s="5">
        <v>432</v>
      </c>
      <c r="AE47" s="2" t="s">
        <v>3</v>
      </c>
      <c r="AF47" s="2" t="s">
        <v>2037</v>
      </c>
      <c r="AG47" s="2" t="s">
        <v>83</v>
      </c>
      <c r="AH47" s="2" t="s">
        <v>170</v>
      </c>
      <c r="AI47" s="2" t="s">
        <v>2038</v>
      </c>
      <c r="AJ47" s="2" t="s">
        <v>2031</v>
      </c>
      <c r="AK47" s="2" t="s">
        <v>1631</v>
      </c>
      <c r="AL47" s="2" t="s">
        <v>2024</v>
      </c>
      <c r="AM47" s="2" t="s">
        <v>1632</v>
      </c>
      <c r="AN47" s="2" t="s">
        <v>1633</v>
      </c>
      <c r="AO47" s="2" t="s">
        <v>3</v>
      </c>
      <c r="AP47" s="6">
        <v>0</v>
      </c>
      <c r="AQ47" s="5">
        <v>11110.94</v>
      </c>
      <c r="AR47" s="5">
        <v>129.34</v>
      </c>
      <c r="AS47" s="5">
        <v>1</v>
      </c>
      <c r="AT47" s="5">
        <v>14.37088</v>
      </c>
      <c r="AU47" s="5">
        <v>14.370799999999999</v>
      </c>
      <c r="AV47" s="2" t="s">
        <v>3</v>
      </c>
      <c r="AW47" s="2" t="s">
        <v>3</v>
      </c>
      <c r="AX47" s="2" t="s">
        <v>83</v>
      </c>
      <c r="AY47" s="2" t="s">
        <v>27</v>
      </c>
      <c r="AZ47" s="6">
        <v>3.0309999999999999E-4</v>
      </c>
      <c r="BA47" s="6">
        <v>7.5000000000000002E-6</v>
      </c>
      <c r="BB47" s="9">
        <v>800078909</v>
      </c>
      <c r="BC47" s="50" t="s">
        <v>4</v>
      </c>
      <c r="BD47" s="50" t="s">
        <v>1</v>
      </c>
    </row>
    <row r="48" spans="1:56" x14ac:dyDescent="0.2">
      <c r="A48" s="2" t="s">
        <v>78</v>
      </c>
      <c r="B48" s="2" t="s">
        <v>78</v>
      </c>
      <c r="C48" s="2" t="s">
        <v>2035</v>
      </c>
      <c r="D48" s="2" t="s">
        <v>195</v>
      </c>
      <c r="E48" s="2" t="s">
        <v>2135</v>
      </c>
      <c r="F48" s="9">
        <v>11898507</v>
      </c>
      <c r="G48" s="2" t="s">
        <v>2029</v>
      </c>
      <c r="H48" s="2" t="s">
        <v>3</v>
      </c>
      <c r="I48" s="2" t="s">
        <v>82</v>
      </c>
      <c r="J48" s="2" t="s">
        <v>82</v>
      </c>
      <c r="K48" s="2" t="s">
        <v>279</v>
      </c>
      <c r="L48" s="2" t="s">
        <v>83</v>
      </c>
      <c r="M48" s="2" t="s">
        <v>2031</v>
      </c>
      <c r="N48" s="2" t="s">
        <v>2035</v>
      </c>
      <c r="O48" s="2" t="s">
        <v>2136</v>
      </c>
      <c r="P48" s="2" t="s">
        <v>584</v>
      </c>
      <c r="Q48" s="2" t="s">
        <v>85</v>
      </c>
      <c r="R48" s="2" t="s">
        <v>2020</v>
      </c>
      <c r="S48" s="2" t="s">
        <v>86</v>
      </c>
      <c r="T48" s="5">
        <v>3.45</v>
      </c>
      <c r="U48" s="2" t="s">
        <v>2042</v>
      </c>
      <c r="V48" s="6">
        <v>0</v>
      </c>
      <c r="W48" s="2" t="s">
        <v>212</v>
      </c>
      <c r="X48" s="2" t="s">
        <v>2043</v>
      </c>
      <c r="Y48" s="6">
        <v>4.0000000000000002E-4</v>
      </c>
      <c r="Z48" s="6">
        <v>2.4500000000000001E-2</v>
      </c>
      <c r="AA48" s="2" t="s">
        <v>2058</v>
      </c>
      <c r="AB48" s="2" t="s">
        <v>203</v>
      </c>
      <c r="AC48" s="2" t="s">
        <v>1628</v>
      </c>
      <c r="AD48" s="5">
        <v>4665</v>
      </c>
      <c r="AE48" s="2" t="s">
        <v>3</v>
      </c>
      <c r="AF48" s="2" t="s">
        <v>2037</v>
      </c>
      <c r="AG48" s="2" t="s">
        <v>83</v>
      </c>
      <c r="AH48" s="2" t="s">
        <v>170</v>
      </c>
      <c r="AI48" s="2" t="s">
        <v>2038</v>
      </c>
      <c r="AJ48" s="2" t="s">
        <v>2031</v>
      </c>
      <c r="AK48" s="2" t="s">
        <v>1631</v>
      </c>
      <c r="AL48" s="2" t="s">
        <v>2024</v>
      </c>
      <c r="AM48" s="2" t="s">
        <v>1632</v>
      </c>
      <c r="AN48" s="2" t="s">
        <v>1633</v>
      </c>
      <c r="AO48" s="2" t="s">
        <v>3</v>
      </c>
      <c r="AP48" s="6">
        <v>0</v>
      </c>
      <c r="AQ48" s="5">
        <v>154438.15</v>
      </c>
      <c r="AR48" s="5">
        <v>128.94</v>
      </c>
      <c r="AS48" s="5">
        <v>1</v>
      </c>
      <c r="AT48" s="5">
        <v>199.13255000000001</v>
      </c>
      <c r="AU48" s="5">
        <v>199.13249999999999</v>
      </c>
      <c r="AV48" s="2" t="s">
        <v>3</v>
      </c>
      <c r="AW48" s="2" t="s">
        <v>3</v>
      </c>
      <c r="AX48" s="2" t="s">
        <v>83</v>
      </c>
      <c r="AY48" s="2" t="s">
        <v>27</v>
      </c>
      <c r="AZ48" s="6">
        <v>4.1998000000000001E-3</v>
      </c>
      <c r="BA48" s="6">
        <v>1.038E-4</v>
      </c>
      <c r="BB48" s="9">
        <v>800078917</v>
      </c>
      <c r="BC48" s="50" t="s">
        <v>4</v>
      </c>
      <c r="BD48" s="50" t="s">
        <v>1</v>
      </c>
    </row>
    <row r="49" spans="1:56" x14ac:dyDescent="0.2">
      <c r="A49" s="2" t="s">
        <v>78</v>
      </c>
      <c r="B49" s="2" t="s">
        <v>78</v>
      </c>
      <c r="C49" s="2" t="s">
        <v>2035</v>
      </c>
      <c r="D49" s="2" t="s">
        <v>195</v>
      </c>
      <c r="E49" s="2" t="s">
        <v>2137</v>
      </c>
      <c r="F49" s="9">
        <v>11898509</v>
      </c>
      <c r="G49" s="2" t="s">
        <v>2029</v>
      </c>
      <c r="H49" s="2" t="s">
        <v>3</v>
      </c>
      <c r="I49" s="2" t="s">
        <v>82</v>
      </c>
      <c r="J49" s="2" t="s">
        <v>82</v>
      </c>
      <c r="K49" s="2" t="s">
        <v>279</v>
      </c>
      <c r="L49" s="2" t="s">
        <v>83</v>
      </c>
      <c r="M49" s="2" t="s">
        <v>2031</v>
      </c>
      <c r="N49" s="2" t="s">
        <v>2035</v>
      </c>
      <c r="O49" s="2" t="s">
        <v>2138</v>
      </c>
      <c r="P49" s="2" t="s">
        <v>584</v>
      </c>
      <c r="Q49" s="2" t="s">
        <v>85</v>
      </c>
      <c r="R49" s="2" t="s">
        <v>2020</v>
      </c>
      <c r="S49" s="2" t="s">
        <v>86</v>
      </c>
      <c r="T49" s="5">
        <v>3.46</v>
      </c>
      <c r="U49" s="2" t="s">
        <v>2042</v>
      </c>
      <c r="V49" s="6">
        <v>0</v>
      </c>
      <c r="W49" s="2" t="s">
        <v>212</v>
      </c>
      <c r="X49" s="2" t="s">
        <v>2043</v>
      </c>
      <c r="Y49" s="6">
        <v>4.0000000000000002E-4</v>
      </c>
      <c r="Z49" s="6">
        <v>2.3700000000000002E-2</v>
      </c>
      <c r="AA49" s="2" t="s">
        <v>2058</v>
      </c>
      <c r="AB49" s="2" t="s">
        <v>203</v>
      </c>
      <c r="AC49" s="2" t="s">
        <v>1628</v>
      </c>
      <c r="AD49" s="5">
        <v>259</v>
      </c>
      <c r="AE49" s="2" t="s">
        <v>3</v>
      </c>
      <c r="AF49" s="2" t="s">
        <v>2037</v>
      </c>
      <c r="AG49" s="2" t="s">
        <v>83</v>
      </c>
      <c r="AH49" s="2" t="s">
        <v>170</v>
      </c>
      <c r="AI49" s="2" t="s">
        <v>2038</v>
      </c>
      <c r="AJ49" s="2" t="s">
        <v>2031</v>
      </c>
      <c r="AK49" s="2" t="s">
        <v>1631</v>
      </c>
      <c r="AL49" s="2" t="s">
        <v>2024</v>
      </c>
      <c r="AM49" s="2" t="s">
        <v>1632</v>
      </c>
      <c r="AN49" s="2" t="s">
        <v>1633</v>
      </c>
      <c r="AO49" s="2" t="s">
        <v>3</v>
      </c>
      <c r="AP49" s="6">
        <v>0</v>
      </c>
      <c r="AQ49" s="5">
        <v>8575.69</v>
      </c>
      <c r="AR49" s="5">
        <v>129.29</v>
      </c>
      <c r="AS49" s="5">
        <v>1</v>
      </c>
      <c r="AT49" s="5">
        <v>11.0875</v>
      </c>
      <c r="AU49" s="5">
        <v>11.0875</v>
      </c>
      <c r="AV49" s="2" t="s">
        <v>3</v>
      </c>
      <c r="AW49" s="2" t="s">
        <v>3</v>
      </c>
      <c r="AX49" s="2" t="s">
        <v>83</v>
      </c>
      <c r="AY49" s="2" t="s">
        <v>27</v>
      </c>
      <c r="AZ49" s="6">
        <v>2.3380000000000002E-4</v>
      </c>
      <c r="BA49" s="6">
        <v>5.8000000000000004E-6</v>
      </c>
      <c r="BB49" s="9">
        <v>800078925</v>
      </c>
      <c r="BC49" s="50" t="s">
        <v>4</v>
      </c>
      <c r="BD49" s="50" t="s">
        <v>1</v>
      </c>
    </row>
    <row r="50" spans="1:56" x14ac:dyDescent="0.2">
      <c r="A50" s="2" t="s">
        <v>78</v>
      </c>
      <c r="B50" s="2" t="s">
        <v>78</v>
      </c>
      <c r="C50" s="2" t="s">
        <v>2035</v>
      </c>
      <c r="D50" s="2" t="s">
        <v>195</v>
      </c>
      <c r="E50" s="2" t="s">
        <v>2139</v>
      </c>
      <c r="F50" s="9">
        <v>11898502</v>
      </c>
      <c r="G50" s="2" t="s">
        <v>2029</v>
      </c>
      <c r="H50" s="2" t="s">
        <v>3</v>
      </c>
      <c r="I50" s="2" t="s">
        <v>82</v>
      </c>
      <c r="J50" s="2" t="s">
        <v>82</v>
      </c>
      <c r="K50" s="2" t="s">
        <v>279</v>
      </c>
      <c r="L50" s="2" t="s">
        <v>83</v>
      </c>
      <c r="M50" s="2" t="s">
        <v>2031</v>
      </c>
      <c r="N50" s="2" t="s">
        <v>2035</v>
      </c>
      <c r="O50" s="2" t="s">
        <v>2140</v>
      </c>
      <c r="P50" s="2" t="s">
        <v>584</v>
      </c>
      <c r="Q50" s="2" t="s">
        <v>85</v>
      </c>
      <c r="R50" s="2" t="s">
        <v>2020</v>
      </c>
      <c r="S50" s="2" t="s">
        <v>86</v>
      </c>
      <c r="T50" s="5">
        <v>3.46</v>
      </c>
      <c r="U50" s="2" t="s">
        <v>2042</v>
      </c>
      <c r="V50" s="6">
        <v>0</v>
      </c>
      <c r="W50" s="2" t="s">
        <v>212</v>
      </c>
      <c r="X50" s="2" t="s">
        <v>2043</v>
      </c>
      <c r="Y50" s="6">
        <v>4.0000000000000002E-4</v>
      </c>
      <c r="Z50" s="6">
        <v>2.35E-2</v>
      </c>
      <c r="AA50" s="2" t="s">
        <v>2058</v>
      </c>
      <c r="AB50" s="2" t="s">
        <v>203</v>
      </c>
      <c r="AC50" s="2" t="s">
        <v>1628</v>
      </c>
      <c r="AD50" s="5">
        <v>993</v>
      </c>
      <c r="AE50" s="2" t="s">
        <v>3</v>
      </c>
      <c r="AF50" s="2" t="s">
        <v>2037</v>
      </c>
      <c r="AG50" s="2" t="s">
        <v>83</v>
      </c>
      <c r="AH50" s="2" t="s">
        <v>170</v>
      </c>
      <c r="AI50" s="2" t="s">
        <v>2038</v>
      </c>
      <c r="AJ50" s="2" t="s">
        <v>2031</v>
      </c>
      <c r="AK50" s="2" t="s">
        <v>1631</v>
      </c>
      <c r="AL50" s="2" t="s">
        <v>2024</v>
      </c>
      <c r="AM50" s="2" t="s">
        <v>1632</v>
      </c>
      <c r="AN50" s="2" t="s">
        <v>1633</v>
      </c>
      <c r="AO50" s="2" t="s">
        <v>3</v>
      </c>
      <c r="AP50" s="6">
        <v>0</v>
      </c>
      <c r="AQ50" s="5">
        <v>32868.47</v>
      </c>
      <c r="AR50" s="5">
        <v>129.58000000000001</v>
      </c>
      <c r="AS50" s="5">
        <v>1</v>
      </c>
      <c r="AT50" s="5">
        <v>42.590960000000003</v>
      </c>
      <c r="AU50" s="5">
        <v>42.590899999999998</v>
      </c>
      <c r="AV50" s="2" t="s">
        <v>3</v>
      </c>
      <c r="AW50" s="2" t="s">
        <v>3</v>
      </c>
      <c r="AX50" s="2" t="s">
        <v>83</v>
      </c>
      <c r="AY50" s="2" t="s">
        <v>27</v>
      </c>
      <c r="AZ50" s="6">
        <v>8.9829999999999988E-4</v>
      </c>
      <c r="BA50" s="6">
        <v>2.2200000000000001E-5</v>
      </c>
      <c r="BB50" s="9">
        <v>800078875</v>
      </c>
      <c r="BC50" s="50" t="s">
        <v>4</v>
      </c>
      <c r="BD50" s="50" t="s">
        <v>1</v>
      </c>
    </row>
    <row r="51" spans="1:56" x14ac:dyDescent="0.2">
      <c r="A51" s="2" t="s">
        <v>78</v>
      </c>
      <c r="B51" s="2" t="s">
        <v>98</v>
      </c>
      <c r="C51" s="2" t="s">
        <v>3</v>
      </c>
      <c r="D51" s="2" t="s">
        <v>3</v>
      </c>
      <c r="E51" s="2" t="s">
        <v>3</v>
      </c>
      <c r="F51" s="2" t="s">
        <v>3</v>
      </c>
      <c r="G51" s="2" t="s">
        <v>3</v>
      </c>
      <c r="H51" s="2" t="s">
        <v>3</v>
      </c>
      <c r="I51" s="2" t="s">
        <v>3</v>
      </c>
      <c r="J51" s="2" t="s">
        <v>3</v>
      </c>
      <c r="K51" s="2" t="s">
        <v>3</v>
      </c>
      <c r="L51" s="2" t="s">
        <v>3</v>
      </c>
      <c r="M51" s="2" t="s">
        <v>3</v>
      </c>
      <c r="N51" s="2" t="s">
        <v>3</v>
      </c>
      <c r="O51" s="2" t="s">
        <v>3</v>
      </c>
      <c r="P51" s="2" t="s">
        <v>3</v>
      </c>
      <c r="Q51" s="2" t="s">
        <v>3</v>
      </c>
      <c r="R51" s="2" t="s">
        <v>3</v>
      </c>
      <c r="S51" s="2" t="s">
        <v>3</v>
      </c>
      <c r="T51" s="2" t="s">
        <v>3</v>
      </c>
      <c r="U51" s="2" t="s">
        <v>3</v>
      </c>
      <c r="V51" s="2" t="s">
        <v>3</v>
      </c>
      <c r="W51" s="2" t="s">
        <v>3</v>
      </c>
      <c r="X51" s="2" t="s">
        <v>3</v>
      </c>
      <c r="Y51" s="2" t="s">
        <v>3</v>
      </c>
      <c r="Z51" s="2" t="s">
        <v>3</v>
      </c>
      <c r="AA51" s="2" t="s">
        <v>3</v>
      </c>
      <c r="AB51" s="2" t="s">
        <v>3</v>
      </c>
      <c r="AC51" s="2" t="s">
        <v>3</v>
      </c>
      <c r="AD51" s="2" t="s">
        <v>3</v>
      </c>
      <c r="AE51" s="2" t="s">
        <v>3</v>
      </c>
      <c r="AF51" s="2" t="s">
        <v>3</v>
      </c>
      <c r="AG51" s="2" t="s">
        <v>3</v>
      </c>
      <c r="AH51" s="2" t="s">
        <v>3</v>
      </c>
      <c r="AI51" s="2" t="s">
        <v>3</v>
      </c>
      <c r="AJ51" s="2" t="s">
        <v>3</v>
      </c>
      <c r="AK51" s="2" t="s">
        <v>3</v>
      </c>
      <c r="AL51" s="2" t="s">
        <v>3</v>
      </c>
      <c r="AM51" s="2" t="s">
        <v>3</v>
      </c>
      <c r="AN51" s="2" t="s">
        <v>3</v>
      </c>
      <c r="AO51" s="2" t="s">
        <v>3</v>
      </c>
      <c r="AP51" s="2" t="s">
        <v>3</v>
      </c>
      <c r="AQ51" s="2" t="s">
        <v>3</v>
      </c>
      <c r="AR51" s="2" t="s">
        <v>3</v>
      </c>
      <c r="AS51" s="2" t="s">
        <v>3</v>
      </c>
      <c r="AT51" s="2" t="s">
        <v>3</v>
      </c>
      <c r="AU51" s="2" t="s">
        <v>3</v>
      </c>
      <c r="AV51" s="2" t="s">
        <v>3</v>
      </c>
      <c r="AW51" s="2" t="s">
        <v>3</v>
      </c>
      <c r="AX51" s="2" t="s">
        <v>3</v>
      </c>
      <c r="AY51" s="2" t="s">
        <v>3</v>
      </c>
      <c r="AZ51" s="2" t="s">
        <v>3</v>
      </c>
      <c r="BA51" s="2" t="s">
        <v>3</v>
      </c>
      <c r="BB51" s="2" t="s">
        <v>3</v>
      </c>
      <c r="BC51" s="50" t="s">
        <v>4</v>
      </c>
      <c r="BD51" s="50" t="s">
        <v>1</v>
      </c>
    </row>
    <row r="52" spans="1:56" x14ac:dyDescent="0.2">
      <c r="A52" s="2" t="s">
        <v>78</v>
      </c>
      <c r="B52" s="2" t="s">
        <v>100</v>
      </c>
      <c r="C52" s="2" t="s">
        <v>3</v>
      </c>
      <c r="D52" s="2" t="s">
        <v>3</v>
      </c>
      <c r="E52" s="2" t="s">
        <v>3</v>
      </c>
      <c r="F52" s="2" t="s">
        <v>3</v>
      </c>
      <c r="G52" s="2" t="s">
        <v>3</v>
      </c>
      <c r="H52" s="2" t="s">
        <v>3</v>
      </c>
      <c r="I52" s="2" t="s">
        <v>3</v>
      </c>
      <c r="J52" s="2" t="s">
        <v>3</v>
      </c>
      <c r="K52" s="2" t="s">
        <v>3</v>
      </c>
      <c r="L52" s="2" t="s">
        <v>3</v>
      </c>
      <c r="M52" s="2" t="s">
        <v>3</v>
      </c>
      <c r="N52" s="2" t="s">
        <v>3</v>
      </c>
      <c r="O52" s="2" t="s">
        <v>3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  <c r="U52" s="2" t="s">
        <v>3</v>
      </c>
      <c r="V52" s="2" t="s">
        <v>3</v>
      </c>
      <c r="W52" s="2" t="s">
        <v>3</v>
      </c>
      <c r="X52" s="2" t="s">
        <v>3</v>
      </c>
      <c r="Y52" s="2" t="s">
        <v>3</v>
      </c>
      <c r="Z52" s="2" t="s">
        <v>3</v>
      </c>
      <c r="AA52" s="2" t="s">
        <v>3</v>
      </c>
      <c r="AB52" s="2" t="s">
        <v>3</v>
      </c>
      <c r="AC52" s="2" t="s">
        <v>3</v>
      </c>
      <c r="AD52" s="2" t="s">
        <v>3</v>
      </c>
      <c r="AE52" s="2" t="s">
        <v>3</v>
      </c>
      <c r="AF52" s="2" t="s">
        <v>3</v>
      </c>
      <c r="AG52" s="2" t="s">
        <v>3</v>
      </c>
      <c r="AH52" s="2" t="s">
        <v>3</v>
      </c>
      <c r="AI52" s="2" t="s">
        <v>3</v>
      </c>
      <c r="AJ52" s="2" t="s">
        <v>3</v>
      </c>
      <c r="AK52" s="2" t="s">
        <v>3</v>
      </c>
      <c r="AL52" s="2" t="s">
        <v>3</v>
      </c>
      <c r="AM52" s="2" t="s">
        <v>3</v>
      </c>
      <c r="AN52" s="2" t="s">
        <v>3</v>
      </c>
      <c r="AO52" s="2" t="s">
        <v>3</v>
      </c>
      <c r="AP52" s="2" t="s">
        <v>3</v>
      </c>
      <c r="AQ52" s="2" t="s">
        <v>3</v>
      </c>
      <c r="AR52" s="2" t="s">
        <v>3</v>
      </c>
      <c r="AS52" s="2" t="s">
        <v>3</v>
      </c>
      <c r="AT52" s="2" t="s">
        <v>3</v>
      </c>
      <c r="AU52" s="2" t="s">
        <v>3</v>
      </c>
      <c r="AV52" s="2" t="s">
        <v>3</v>
      </c>
      <c r="AW52" s="2" t="s">
        <v>3</v>
      </c>
      <c r="AX52" s="2" t="s">
        <v>3</v>
      </c>
      <c r="AY52" s="2" t="s">
        <v>3</v>
      </c>
      <c r="AZ52" s="2" t="s">
        <v>3</v>
      </c>
      <c r="BA52" s="2" t="s">
        <v>3</v>
      </c>
      <c r="BB52" s="2" t="s">
        <v>3</v>
      </c>
      <c r="BC52" s="50" t="s">
        <v>4</v>
      </c>
      <c r="BD52" s="50" t="s">
        <v>1</v>
      </c>
    </row>
    <row r="53" spans="1:56" x14ac:dyDescent="0.2">
      <c r="B53" s="50" t="s">
        <v>24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</row>
    <row r="54" spans="1:56" x14ac:dyDescent="0.2">
      <c r="B54" s="50" t="s">
        <v>25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</row>
  </sheetData>
  <mergeCells count="5">
    <mergeCell ref="B1:BB1"/>
    <mergeCell ref="B53:BB53"/>
    <mergeCell ref="B54:BB54"/>
    <mergeCell ref="BC2:BC52"/>
    <mergeCell ref="BD1:BD5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G7"/>
  <sheetViews>
    <sheetView rightToLeft="1" topLeftCell="D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9" customWidth="1"/>
    <col min="13" max="13" width="11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3" customWidth="1"/>
    <col min="21" max="21" width="14" customWidth="1"/>
    <col min="22" max="22" width="16" customWidth="1"/>
    <col min="23" max="23" width="21" customWidth="1"/>
    <col min="24" max="25" width="19" customWidth="1"/>
    <col min="26" max="26" width="12" customWidth="1"/>
    <col min="27" max="27" width="15" customWidth="1"/>
    <col min="28" max="28" width="24" customWidth="1"/>
    <col min="29" max="29" width="25" customWidth="1"/>
    <col min="30" max="30" width="23" customWidth="1"/>
    <col min="31" max="31" width="2" customWidth="1"/>
  </cols>
  <sheetData>
    <row r="1" spans="1:33" x14ac:dyDescent="0.2">
      <c r="B1" s="51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G1" s="51" t="s">
        <v>1</v>
      </c>
    </row>
    <row r="2" spans="1:33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186</v>
      </c>
      <c r="M2" s="4" t="s">
        <v>1941</v>
      </c>
      <c r="N2" s="4" t="s">
        <v>1612</v>
      </c>
      <c r="O2" s="4" t="s">
        <v>106</v>
      </c>
      <c r="P2" s="4" t="s">
        <v>70</v>
      </c>
      <c r="Q2" s="4" t="s">
        <v>187</v>
      </c>
      <c r="R2" s="4" t="s">
        <v>71</v>
      </c>
      <c r="S2" s="4" t="s">
        <v>107</v>
      </c>
      <c r="T2" s="4" t="s">
        <v>74</v>
      </c>
      <c r="U2" s="4" t="s">
        <v>109</v>
      </c>
      <c r="V2" s="4" t="s">
        <v>1619</v>
      </c>
      <c r="W2" s="4" t="s">
        <v>1620</v>
      </c>
      <c r="X2" s="4" t="s">
        <v>1622</v>
      </c>
      <c r="Y2" s="4" t="s">
        <v>111</v>
      </c>
      <c r="Z2" s="4" t="s">
        <v>73</v>
      </c>
      <c r="AA2" s="4" t="s">
        <v>112</v>
      </c>
      <c r="AB2" s="4" t="s">
        <v>75</v>
      </c>
      <c r="AC2" s="4" t="s">
        <v>76</v>
      </c>
      <c r="AD2" s="4" t="s">
        <v>77</v>
      </c>
      <c r="AE2" s="4" t="s">
        <v>3</v>
      </c>
      <c r="AF2" s="51" t="s">
        <v>4</v>
      </c>
      <c r="AG2" s="51" t="s">
        <v>1</v>
      </c>
    </row>
    <row r="3" spans="1:33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51" t="s">
        <v>4</v>
      </c>
      <c r="AG3" s="51" t="s">
        <v>1</v>
      </c>
    </row>
    <row r="4" spans="1:33" x14ac:dyDescent="0.2">
      <c r="A4" s="2" t="s">
        <v>78</v>
      </c>
      <c r="B4" s="2" t="s">
        <v>98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51" t="s">
        <v>4</v>
      </c>
      <c r="AG4" s="51" t="s">
        <v>1</v>
      </c>
    </row>
    <row r="5" spans="1:33" x14ac:dyDescent="0.2">
      <c r="A5" s="2" t="s">
        <v>78</v>
      </c>
      <c r="B5" s="2" t="s">
        <v>100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51" t="s">
        <v>4</v>
      </c>
      <c r="AG5" s="51" t="s">
        <v>1</v>
      </c>
    </row>
    <row r="6" spans="1:33" x14ac:dyDescent="0.2">
      <c r="B6" s="51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3" x14ac:dyDescent="0.2">
      <c r="B7" s="51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</sheetData>
  <mergeCells count="5">
    <mergeCell ref="B1:AE1"/>
    <mergeCell ref="B6:AE6"/>
    <mergeCell ref="B7:AE7"/>
    <mergeCell ref="AF2:AF5"/>
    <mergeCell ref="AG1:AG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Y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5" customWidth="1"/>
    <col min="5" max="5" width="19" customWidth="1"/>
    <col min="6" max="6" width="14" customWidth="1"/>
    <col min="7" max="7" width="20" customWidth="1"/>
    <col min="8" max="8" width="12" customWidth="1"/>
    <col min="9" max="9" width="24" customWidth="1"/>
    <col min="10" max="10" width="19" customWidth="1"/>
    <col min="11" max="11" width="12" customWidth="1"/>
    <col min="12" max="12" width="9" customWidth="1"/>
    <col min="13" max="13" width="13" customWidth="1"/>
    <col min="14" max="14" width="6" customWidth="1"/>
    <col min="15" max="15" width="13" customWidth="1"/>
    <col min="16" max="16" width="14" customWidth="1"/>
    <col min="17" max="19" width="12" customWidth="1"/>
    <col min="20" max="20" width="24" customWidth="1"/>
    <col min="21" max="21" width="25" customWidth="1"/>
    <col min="22" max="22" width="23" customWidth="1"/>
    <col min="23" max="23" width="2" customWidth="1"/>
  </cols>
  <sheetData>
    <row r="1" spans="1:25" x14ac:dyDescent="0.2">
      <c r="B1" s="52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Y1" s="52" t="s">
        <v>1</v>
      </c>
    </row>
    <row r="2" spans="1:25" x14ac:dyDescent="0.2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2141</v>
      </c>
      <c r="H2" s="4" t="s">
        <v>67</v>
      </c>
      <c r="I2" s="4" t="s">
        <v>104</v>
      </c>
      <c r="J2" s="4" t="s">
        <v>186</v>
      </c>
      <c r="K2" s="4" t="s">
        <v>69</v>
      </c>
      <c r="L2" s="4" t="s">
        <v>70</v>
      </c>
      <c r="M2" s="4" t="s">
        <v>71</v>
      </c>
      <c r="N2" s="4" t="s">
        <v>107</v>
      </c>
      <c r="O2" s="4" t="s">
        <v>74</v>
      </c>
      <c r="P2" s="4" t="s">
        <v>109</v>
      </c>
      <c r="Q2" s="4" t="s">
        <v>72</v>
      </c>
      <c r="R2" s="4" t="s">
        <v>73</v>
      </c>
      <c r="S2" s="4" t="s">
        <v>2142</v>
      </c>
      <c r="T2" s="4" t="s">
        <v>75</v>
      </c>
      <c r="U2" s="4" t="s">
        <v>76</v>
      </c>
      <c r="V2" s="4" t="s">
        <v>77</v>
      </c>
      <c r="W2" s="4" t="s">
        <v>3</v>
      </c>
      <c r="X2" s="52" t="s">
        <v>4</v>
      </c>
      <c r="Y2" s="52" t="s">
        <v>1</v>
      </c>
    </row>
    <row r="3" spans="1:25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52" t="s">
        <v>4</v>
      </c>
      <c r="Y3" s="52" t="s">
        <v>1</v>
      </c>
    </row>
    <row r="4" spans="1:25" x14ac:dyDescent="0.2">
      <c r="A4" s="2" t="s">
        <v>78</v>
      </c>
      <c r="B4" s="2" t="s">
        <v>98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52" t="s">
        <v>4</v>
      </c>
      <c r="Y4" s="52" t="s">
        <v>1</v>
      </c>
    </row>
    <row r="5" spans="1:25" x14ac:dyDescent="0.2">
      <c r="A5" s="2" t="s">
        <v>78</v>
      </c>
      <c r="B5" s="2" t="s">
        <v>100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52" t="s">
        <v>4</v>
      </c>
      <c r="Y5" s="52" t="s">
        <v>1</v>
      </c>
    </row>
    <row r="6" spans="1:25" x14ac:dyDescent="0.2">
      <c r="B6" s="52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5" x14ac:dyDescent="0.2">
      <c r="B7" s="52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</sheetData>
  <mergeCells count="5">
    <mergeCell ref="B1:W1"/>
    <mergeCell ref="B6:W6"/>
    <mergeCell ref="B7:W7"/>
    <mergeCell ref="X2:X5"/>
    <mergeCell ref="Y1:Y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7"/>
  <sheetViews>
    <sheetView rightToLeft="1" topLeftCell="A2" workbookViewId="0">
      <selection activeCell="F38" sqref="F37:F38"/>
    </sheetView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4" customWidth="1"/>
    <col min="5" max="6" width="19" customWidth="1"/>
    <col min="7" max="7" width="13" customWidth="1"/>
    <col min="8" max="8" width="18" customWidth="1"/>
    <col min="9" max="9" width="16" customWidth="1"/>
    <col min="10" max="10" width="12" customWidth="1"/>
    <col min="11" max="12" width="32" customWidth="1"/>
    <col min="13" max="13" width="16" customWidth="1"/>
    <col min="14" max="14" width="15" customWidth="1"/>
    <col min="15" max="15" width="21" customWidth="1"/>
    <col min="16" max="16" width="19" customWidth="1"/>
    <col min="17" max="17" width="13" customWidth="1"/>
    <col min="18" max="18" width="28" customWidth="1"/>
    <col min="19" max="19" width="24" customWidth="1"/>
    <col min="20" max="20" width="25" customWidth="1"/>
    <col min="21" max="21" width="29" customWidth="1"/>
    <col min="22" max="23" width="25" customWidth="1"/>
    <col min="24" max="24" width="23" customWidth="1"/>
    <col min="25" max="25" width="2" customWidth="1"/>
  </cols>
  <sheetData>
    <row r="1" spans="1:27" x14ac:dyDescent="0.2">
      <c r="B1" s="53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AA1" s="53" t="s">
        <v>1</v>
      </c>
    </row>
    <row r="2" spans="1:27" x14ac:dyDescent="0.2">
      <c r="A2" s="4" t="s">
        <v>61</v>
      </c>
      <c r="B2" s="4" t="s">
        <v>62</v>
      </c>
      <c r="C2" s="4" t="s">
        <v>2143</v>
      </c>
      <c r="D2" s="4" t="s">
        <v>66</v>
      </c>
      <c r="E2" s="4" t="s">
        <v>2144</v>
      </c>
      <c r="F2" s="4" t="s">
        <v>186</v>
      </c>
      <c r="G2" s="4" t="s">
        <v>1612</v>
      </c>
      <c r="H2" s="4" t="s">
        <v>2145</v>
      </c>
      <c r="I2" s="4" t="s">
        <v>2146</v>
      </c>
      <c r="J2" s="4" t="s">
        <v>2147</v>
      </c>
      <c r="K2" s="4" t="s">
        <v>2148</v>
      </c>
      <c r="L2" s="4" t="s">
        <v>2149</v>
      </c>
      <c r="M2" s="4" t="s">
        <v>1619</v>
      </c>
      <c r="N2" s="4" t="s">
        <v>1621</v>
      </c>
      <c r="O2" s="4" t="s">
        <v>1620</v>
      </c>
      <c r="P2" s="4" t="s">
        <v>1622</v>
      </c>
      <c r="Q2" s="4" t="s">
        <v>71</v>
      </c>
      <c r="R2" s="4" t="s">
        <v>2014</v>
      </c>
      <c r="S2" s="4" t="s">
        <v>75</v>
      </c>
      <c r="T2" s="4" t="s">
        <v>113</v>
      </c>
      <c r="U2" s="4" t="s">
        <v>191</v>
      </c>
      <c r="V2" s="4" t="s">
        <v>29</v>
      </c>
      <c r="W2" s="4" t="s">
        <v>76</v>
      </c>
      <c r="X2" s="4" t="s">
        <v>77</v>
      </c>
      <c r="Y2" s="4" t="s">
        <v>3</v>
      </c>
      <c r="Z2" s="53" t="s">
        <v>4</v>
      </c>
      <c r="AA2" s="53" t="s">
        <v>1</v>
      </c>
    </row>
    <row r="3" spans="1:27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53" t="s">
        <v>4</v>
      </c>
      <c r="AA3" s="53" t="s">
        <v>1</v>
      </c>
    </row>
    <row r="4" spans="1:27" x14ac:dyDescent="0.2">
      <c r="A4" s="2" t="s">
        <v>78</v>
      </c>
      <c r="B4" s="2" t="s">
        <v>98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53" t="s">
        <v>4</v>
      </c>
      <c r="AA4" s="53" t="s">
        <v>1</v>
      </c>
    </row>
    <row r="5" spans="1:27" x14ac:dyDescent="0.2">
      <c r="A5" s="2" t="s">
        <v>78</v>
      </c>
      <c r="B5" s="2" t="s">
        <v>100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53" t="s">
        <v>4</v>
      </c>
      <c r="AA5" s="53" t="s">
        <v>1</v>
      </c>
    </row>
    <row r="6" spans="1:27" x14ac:dyDescent="0.2">
      <c r="B6" s="53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7" x14ac:dyDescent="0.2">
      <c r="B7" s="53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</sheetData>
  <mergeCells count="5">
    <mergeCell ref="B1:Y1"/>
    <mergeCell ref="B6:Y6"/>
    <mergeCell ref="B7:Y7"/>
    <mergeCell ref="Z2:Z5"/>
    <mergeCell ref="AA1:AA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16" customWidth="1"/>
    <col min="16" max="16" width="21" customWidth="1"/>
    <col min="17" max="17" width="19" customWidth="1"/>
    <col min="18" max="18" width="38" customWidth="1"/>
    <col min="19" max="19" width="26" customWidth="1"/>
    <col min="20" max="21" width="24" customWidth="1"/>
    <col min="22" max="22" width="25" customWidth="1"/>
    <col min="23" max="23" width="23" customWidth="1"/>
  </cols>
  <sheetData>
    <row r="1" spans="1:25" x14ac:dyDescent="0.2">
      <c r="B1" s="54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Y1" s="54" t="s">
        <v>1</v>
      </c>
    </row>
    <row r="2" spans="1:25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185</v>
      </c>
      <c r="M2" s="4" t="s">
        <v>186</v>
      </c>
      <c r="N2" s="4" t="s">
        <v>71</v>
      </c>
      <c r="O2" s="4" t="s">
        <v>1619</v>
      </c>
      <c r="P2" s="4" t="s">
        <v>1620</v>
      </c>
      <c r="Q2" s="4" t="s">
        <v>1622</v>
      </c>
      <c r="R2" s="4" t="s">
        <v>2010</v>
      </c>
      <c r="S2" s="4" t="s">
        <v>2150</v>
      </c>
      <c r="T2" s="4" t="s">
        <v>2151</v>
      </c>
      <c r="U2" s="4" t="s">
        <v>75</v>
      </c>
      <c r="V2" s="4" t="s">
        <v>76</v>
      </c>
      <c r="W2" s="4" t="s">
        <v>77</v>
      </c>
      <c r="X2" s="54" t="s">
        <v>4</v>
      </c>
      <c r="Y2" s="54" t="s">
        <v>1</v>
      </c>
    </row>
    <row r="3" spans="1:25" x14ac:dyDescent="0.2">
      <c r="A3" s="2" t="s">
        <v>78</v>
      </c>
      <c r="B3" s="2" t="s">
        <v>78</v>
      </c>
      <c r="C3" s="2" t="s">
        <v>1614</v>
      </c>
      <c r="D3" s="2" t="s">
        <v>1614</v>
      </c>
      <c r="E3" s="2" t="s">
        <v>1614</v>
      </c>
      <c r="F3" s="2" t="s">
        <v>1614</v>
      </c>
      <c r="G3" s="2" t="s">
        <v>1614</v>
      </c>
      <c r="H3" s="2" t="s">
        <v>1614</v>
      </c>
      <c r="I3" s="2" t="s">
        <v>1614</v>
      </c>
      <c r="J3" s="2" t="s">
        <v>1614</v>
      </c>
      <c r="K3" s="2" t="s">
        <v>1614</v>
      </c>
      <c r="L3" s="2" t="s">
        <v>1614</v>
      </c>
      <c r="M3" s="2" t="s">
        <v>1614</v>
      </c>
      <c r="N3" s="2" t="s">
        <v>1614</v>
      </c>
      <c r="O3" s="2" t="s">
        <v>1614</v>
      </c>
      <c r="P3" s="2" t="s">
        <v>1614</v>
      </c>
      <c r="Q3" s="2" t="s">
        <v>1614</v>
      </c>
      <c r="R3" s="2" t="s">
        <v>1614</v>
      </c>
      <c r="S3" s="2" t="s">
        <v>1614</v>
      </c>
      <c r="T3" s="2" t="s">
        <v>1614</v>
      </c>
      <c r="U3" s="2" t="s">
        <v>1614</v>
      </c>
      <c r="V3" s="2" t="s">
        <v>1614</v>
      </c>
      <c r="W3" s="2" t="s">
        <v>1614</v>
      </c>
      <c r="X3" s="54" t="s">
        <v>4</v>
      </c>
      <c r="Y3" s="54" t="s">
        <v>1</v>
      </c>
    </row>
    <row r="4" spans="1:25" x14ac:dyDescent="0.2">
      <c r="A4" s="2" t="s">
        <v>78</v>
      </c>
      <c r="B4" s="2" t="s">
        <v>98</v>
      </c>
      <c r="C4" s="2" t="s">
        <v>1614</v>
      </c>
      <c r="D4" s="2" t="s">
        <v>1614</v>
      </c>
      <c r="E4" s="2" t="s">
        <v>1614</v>
      </c>
      <c r="F4" s="2" t="s">
        <v>1614</v>
      </c>
      <c r="G4" s="2" t="s">
        <v>1614</v>
      </c>
      <c r="H4" s="2" t="s">
        <v>1614</v>
      </c>
      <c r="I4" s="2" t="s">
        <v>1614</v>
      </c>
      <c r="J4" s="2" t="s">
        <v>1614</v>
      </c>
      <c r="K4" s="2" t="s">
        <v>1614</v>
      </c>
      <c r="L4" s="2" t="s">
        <v>1614</v>
      </c>
      <c r="M4" s="2" t="s">
        <v>1614</v>
      </c>
      <c r="N4" s="2" t="s">
        <v>1614</v>
      </c>
      <c r="O4" s="2" t="s">
        <v>1614</v>
      </c>
      <c r="P4" s="2" t="s">
        <v>1614</v>
      </c>
      <c r="Q4" s="2" t="s">
        <v>1614</v>
      </c>
      <c r="R4" s="2" t="s">
        <v>1614</v>
      </c>
      <c r="S4" s="2" t="s">
        <v>1614</v>
      </c>
      <c r="T4" s="2" t="s">
        <v>1614</v>
      </c>
      <c r="U4" s="2" t="s">
        <v>1614</v>
      </c>
      <c r="V4" s="2" t="s">
        <v>1614</v>
      </c>
      <c r="W4" s="2" t="s">
        <v>1614</v>
      </c>
      <c r="X4" s="54" t="s">
        <v>4</v>
      </c>
      <c r="Y4" s="54" t="s">
        <v>1</v>
      </c>
    </row>
    <row r="5" spans="1:25" x14ac:dyDescent="0.2">
      <c r="A5" s="2" t="s">
        <v>78</v>
      </c>
      <c r="B5" s="2" t="s">
        <v>100</v>
      </c>
      <c r="C5" s="2" t="s">
        <v>1614</v>
      </c>
      <c r="D5" s="2" t="s">
        <v>1614</v>
      </c>
      <c r="E5" s="2" t="s">
        <v>1614</v>
      </c>
      <c r="F5" s="2" t="s">
        <v>1614</v>
      </c>
      <c r="G5" s="2" t="s">
        <v>1614</v>
      </c>
      <c r="H5" s="2" t="s">
        <v>1614</v>
      </c>
      <c r="I5" s="2" t="s">
        <v>1614</v>
      </c>
      <c r="J5" s="2" t="s">
        <v>1614</v>
      </c>
      <c r="K5" s="2" t="s">
        <v>1614</v>
      </c>
      <c r="L5" s="2" t="s">
        <v>1614</v>
      </c>
      <c r="M5" s="2" t="s">
        <v>1614</v>
      </c>
      <c r="N5" s="2" t="s">
        <v>1614</v>
      </c>
      <c r="O5" s="2" t="s">
        <v>1614</v>
      </c>
      <c r="P5" s="2" t="s">
        <v>1614</v>
      </c>
      <c r="Q5" s="2" t="s">
        <v>1614</v>
      </c>
      <c r="R5" s="2" t="s">
        <v>1614</v>
      </c>
      <c r="S5" s="2" t="s">
        <v>1614</v>
      </c>
      <c r="T5" s="2" t="s">
        <v>1614</v>
      </c>
      <c r="U5" s="2" t="s">
        <v>1614</v>
      </c>
      <c r="V5" s="2" t="s">
        <v>1614</v>
      </c>
      <c r="W5" s="2" t="s">
        <v>1614</v>
      </c>
      <c r="X5" s="54" t="s">
        <v>4</v>
      </c>
      <c r="Y5" s="54" t="s">
        <v>1</v>
      </c>
    </row>
    <row r="6" spans="1:25" x14ac:dyDescent="0.2">
      <c r="B6" s="54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5" x14ac:dyDescent="0.2">
      <c r="B7" s="54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</sheetData>
  <mergeCells count="5">
    <mergeCell ref="B1:W1"/>
    <mergeCell ref="B6:W6"/>
    <mergeCell ref="B7:W7"/>
    <mergeCell ref="X2:X5"/>
    <mergeCell ref="Y1:Y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6" customWidth="1"/>
    <col min="5" max="5" width="14" customWidth="1"/>
    <col min="6" max="6" width="12" customWidth="1"/>
    <col min="7" max="7" width="24" customWidth="1"/>
    <col min="8" max="8" width="19" customWidth="1"/>
    <col min="9" max="9" width="12" customWidth="1"/>
    <col min="10" max="10" width="13" customWidth="1"/>
    <col min="11" max="11" width="19" customWidth="1"/>
    <col min="12" max="13" width="12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5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T1" s="55" t="s">
        <v>1</v>
      </c>
    </row>
    <row r="2" spans="1:20" x14ac:dyDescent="0.2">
      <c r="A2" s="4" t="s">
        <v>61</v>
      </c>
      <c r="B2" s="4" t="s">
        <v>62</v>
      </c>
      <c r="C2" s="4" t="s">
        <v>2152</v>
      </c>
      <c r="D2" s="4" t="s">
        <v>2153</v>
      </c>
      <c r="E2" s="4" t="s">
        <v>66</v>
      </c>
      <c r="F2" s="4" t="s">
        <v>67</v>
      </c>
      <c r="G2" s="4" t="s">
        <v>104</v>
      </c>
      <c r="H2" s="4" t="s">
        <v>186</v>
      </c>
      <c r="I2" s="4" t="s">
        <v>2154</v>
      </c>
      <c r="J2" s="4" t="s">
        <v>71</v>
      </c>
      <c r="K2" s="4" t="s">
        <v>1622</v>
      </c>
      <c r="L2" s="4" t="s">
        <v>72</v>
      </c>
      <c r="M2" s="4" t="s">
        <v>73</v>
      </c>
      <c r="N2" s="4" t="s">
        <v>75</v>
      </c>
      <c r="O2" s="4" t="s">
        <v>113</v>
      </c>
      <c r="P2" s="4" t="s">
        <v>29</v>
      </c>
      <c r="Q2" s="4" t="s">
        <v>76</v>
      </c>
      <c r="R2" s="4" t="s">
        <v>77</v>
      </c>
      <c r="S2" s="55" t="s">
        <v>4</v>
      </c>
      <c r="T2" s="55" t="s">
        <v>1</v>
      </c>
    </row>
    <row r="3" spans="1:20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55" t="s">
        <v>4</v>
      </c>
      <c r="T3" s="55" t="s">
        <v>1</v>
      </c>
    </row>
    <row r="4" spans="1:20" x14ac:dyDescent="0.2">
      <c r="A4" s="2" t="s">
        <v>78</v>
      </c>
      <c r="B4" s="2" t="s">
        <v>98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55" t="s">
        <v>4</v>
      </c>
      <c r="T4" s="55" t="s">
        <v>1</v>
      </c>
    </row>
    <row r="5" spans="1:20" x14ac:dyDescent="0.2">
      <c r="A5" s="2" t="s">
        <v>78</v>
      </c>
      <c r="B5" s="2" t="s">
        <v>100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55" t="s">
        <v>4</v>
      </c>
      <c r="T5" s="55" t="s">
        <v>1</v>
      </c>
    </row>
    <row r="6" spans="1:20" x14ac:dyDescent="0.2">
      <c r="B6" s="55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20" x14ac:dyDescent="0.2">
      <c r="B7" s="55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</sheetData>
  <mergeCells count="5">
    <mergeCell ref="B1:R1"/>
    <mergeCell ref="B6:R6"/>
    <mergeCell ref="B7:R7"/>
    <mergeCell ref="S2:S5"/>
    <mergeCell ref="T1:T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rightToLeft="1" workbookViewId="0">
      <selection activeCell="C27" sqref="C27"/>
    </sheetView>
  </sheetViews>
  <sheetFormatPr defaultRowHeight="14.25" x14ac:dyDescent="0.2"/>
  <cols>
    <col min="1" max="1" width="36" customWidth="1"/>
    <col min="2" max="2" width="12" customWidth="1"/>
    <col min="3" max="3" width="25.625" bestFit="1" customWidth="1"/>
    <col min="4" max="4" width="15" customWidth="1"/>
    <col min="5" max="5" width="19" customWidth="1"/>
    <col min="6" max="6" width="32" customWidth="1"/>
    <col min="7" max="7" width="12" customWidth="1"/>
    <col min="8" max="8" width="18" customWidth="1"/>
    <col min="9" max="9" width="12" customWidth="1"/>
    <col min="10" max="10" width="15" customWidth="1"/>
    <col min="11" max="11" width="16" customWidth="1"/>
    <col min="12" max="13" width="12" customWidth="1"/>
    <col min="14" max="14" width="13" customWidth="1"/>
    <col min="15" max="15" width="24" customWidth="1"/>
    <col min="16" max="16" width="25" customWidth="1"/>
    <col min="17" max="17" width="23" customWidth="1"/>
  </cols>
  <sheetData>
    <row r="1" spans="1:19" x14ac:dyDescent="0.2">
      <c r="B1" s="28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S1" s="28" t="s">
        <v>1</v>
      </c>
    </row>
    <row r="2" spans="1:19" x14ac:dyDescent="0.2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67</v>
      </c>
      <c r="H2" s="4" t="s">
        <v>68</v>
      </c>
      <c r="I2" s="4" t="s">
        <v>69</v>
      </c>
      <c r="J2" s="4" t="s">
        <v>70</v>
      </c>
      <c r="K2" s="4" t="s">
        <v>71</v>
      </c>
      <c r="L2" s="4" t="s">
        <v>72</v>
      </c>
      <c r="M2" s="4" t="s">
        <v>73</v>
      </c>
      <c r="N2" s="4" t="s">
        <v>74</v>
      </c>
      <c r="O2" s="4" t="s">
        <v>75</v>
      </c>
      <c r="P2" s="4" t="s">
        <v>76</v>
      </c>
      <c r="Q2" s="4" t="s">
        <v>77</v>
      </c>
      <c r="R2" s="28" t="s">
        <v>4</v>
      </c>
      <c r="S2" s="28" t="s">
        <v>1</v>
      </c>
    </row>
    <row r="3" spans="1:19" x14ac:dyDescent="0.2">
      <c r="A3" s="2" t="s">
        <v>78</v>
      </c>
      <c r="B3" s="2" t="s">
        <v>78</v>
      </c>
      <c r="C3" s="13" t="s">
        <v>2187</v>
      </c>
      <c r="D3" s="2" t="s">
        <v>79</v>
      </c>
      <c r="E3" s="2" t="s">
        <v>80</v>
      </c>
      <c r="F3" s="2" t="s">
        <v>81</v>
      </c>
      <c r="G3" s="2" t="s">
        <v>82</v>
      </c>
      <c r="H3" s="2" t="s">
        <v>83</v>
      </c>
      <c r="I3" s="2" t="s">
        <v>84</v>
      </c>
      <c r="J3" s="2" t="s">
        <v>85</v>
      </c>
      <c r="K3" s="2" t="s">
        <v>86</v>
      </c>
      <c r="L3" s="5">
        <v>30009.197400000001</v>
      </c>
      <c r="M3" s="5">
        <v>1</v>
      </c>
      <c r="N3" s="6">
        <v>0</v>
      </c>
      <c r="O3" s="5">
        <v>30009.19743</v>
      </c>
      <c r="P3" s="6">
        <v>0.37999959999999999</v>
      </c>
      <c r="Q3" s="6">
        <v>1.5649400000000001E-2</v>
      </c>
      <c r="R3" s="28" t="s">
        <v>4</v>
      </c>
      <c r="S3" s="28" t="s">
        <v>1</v>
      </c>
    </row>
    <row r="4" spans="1:19" x14ac:dyDescent="0.2">
      <c r="A4" s="2" t="s">
        <v>78</v>
      </c>
      <c r="B4" s="2" t="s">
        <v>78</v>
      </c>
      <c r="C4" s="13" t="s">
        <v>2187</v>
      </c>
      <c r="D4" s="2" t="s">
        <v>79</v>
      </c>
      <c r="E4" s="2" t="s">
        <v>80</v>
      </c>
      <c r="F4" s="2" t="s">
        <v>87</v>
      </c>
      <c r="G4" s="2" t="s">
        <v>82</v>
      </c>
      <c r="H4" s="2" t="s">
        <v>83</v>
      </c>
      <c r="I4" s="2" t="s">
        <v>84</v>
      </c>
      <c r="J4" s="2" t="s">
        <v>85</v>
      </c>
      <c r="K4" s="2" t="s">
        <v>88</v>
      </c>
      <c r="L4" s="5">
        <v>284.52949999999998</v>
      </c>
      <c r="M4" s="5">
        <v>0.53349999999999997</v>
      </c>
      <c r="N4" s="6">
        <v>0</v>
      </c>
      <c r="O4" s="5">
        <v>151.79651000000001</v>
      </c>
      <c r="P4" s="6">
        <v>1.9222E-3</v>
      </c>
      <c r="Q4" s="6">
        <v>7.9200000000000001E-5</v>
      </c>
      <c r="R4" s="28" t="s">
        <v>4</v>
      </c>
      <c r="S4" s="28" t="s">
        <v>1</v>
      </c>
    </row>
    <row r="5" spans="1:19" x14ac:dyDescent="0.2">
      <c r="A5" s="2" t="s">
        <v>78</v>
      </c>
      <c r="B5" s="2" t="s">
        <v>78</v>
      </c>
      <c r="C5" s="13" t="s">
        <v>2187</v>
      </c>
      <c r="D5" s="2" t="s">
        <v>79</v>
      </c>
      <c r="E5" s="2" t="s">
        <v>80</v>
      </c>
      <c r="F5" s="2" t="s">
        <v>87</v>
      </c>
      <c r="G5" s="2" t="s">
        <v>82</v>
      </c>
      <c r="H5" s="2" t="s">
        <v>83</v>
      </c>
      <c r="I5" s="2" t="s">
        <v>84</v>
      </c>
      <c r="J5" s="2" t="s">
        <v>85</v>
      </c>
      <c r="K5" s="2" t="s">
        <v>89</v>
      </c>
      <c r="L5" s="5">
        <v>5.8478000000000003</v>
      </c>
      <c r="M5" s="5">
        <v>4.0739999999999998</v>
      </c>
      <c r="N5" s="6">
        <v>0</v>
      </c>
      <c r="O5" s="5">
        <v>23.824100000000001</v>
      </c>
      <c r="P5" s="6">
        <v>3.0170000000000002E-4</v>
      </c>
      <c r="Q5" s="6">
        <v>1.24E-5</v>
      </c>
      <c r="R5" s="28" t="s">
        <v>4</v>
      </c>
      <c r="S5" s="28" t="s">
        <v>1</v>
      </c>
    </row>
    <row r="6" spans="1:19" x14ac:dyDescent="0.2">
      <c r="A6" s="2" t="s">
        <v>78</v>
      </c>
      <c r="B6" s="2" t="s">
        <v>78</v>
      </c>
      <c r="C6" s="13" t="s">
        <v>2187</v>
      </c>
      <c r="D6" s="2" t="s">
        <v>79</v>
      </c>
      <c r="E6" s="2" t="s">
        <v>80</v>
      </c>
      <c r="F6" s="2" t="s">
        <v>87</v>
      </c>
      <c r="G6" s="2" t="s">
        <v>82</v>
      </c>
      <c r="H6" s="2" t="s">
        <v>83</v>
      </c>
      <c r="I6" s="2" t="s">
        <v>84</v>
      </c>
      <c r="J6" s="2" t="s">
        <v>85</v>
      </c>
      <c r="K6" s="2" t="s">
        <v>90</v>
      </c>
      <c r="L6" s="5">
        <v>2666.3471</v>
      </c>
      <c r="M6" s="5">
        <v>0.34</v>
      </c>
      <c r="N6" s="6">
        <v>0</v>
      </c>
      <c r="O6" s="5">
        <v>906.55804000000001</v>
      </c>
      <c r="P6" s="6">
        <v>1.14795E-2</v>
      </c>
      <c r="Q6" s="6">
        <v>4.728E-4</v>
      </c>
      <c r="R6" s="28" t="s">
        <v>4</v>
      </c>
      <c r="S6" s="28" t="s">
        <v>1</v>
      </c>
    </row>
    <row r="7" spans="1:19" x14ac:dyDescent="0.2">
      <c r="A7" s="2" t="s">
        <v>78</v>
      </c>
      <c r="B7" s="2" t="s">
        <v>78</v>
      </c>
      <c r="C7" s="13" t="s">
        <v>2187</v>
      </c>
      <c r="D7" s="2" t="s">
        <v>79</v>
      </c>
      <c r="E7" s="2" t="s">
        <v>80</v>
      </c>
      <c r="F7" s="2" t="s">
        <v>87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91</v>
      </c>
      <c r="L7" s="5">
        <v>0</v>
      </c>
      <c r="M7" s="5">
        <v>2.4330000000000001E-2</v>
      </c>
      <c r="N7" s="6">
        <v>0</v>
      </c>
      <c r="O7" s="5">
        <v>0</v>
      </c>
      <c r="P7" s="6">
        <v>0</v>
      </c>
      <c r="Q7" s="6">
        <v>0</v>
      </c>
      <c r="R7" s="28" t="s">
        <v>4</v>
      </c>
      <c r="S7" s="28" t="s">
        <v>1</v>
      </c>
    </row>
    <row r="8" spans="1:19" x14ac:dyDescent="0.2">
      <c r="A8" s="2" t="s">
        <v>78</v>
      </c>
      <c r="B8" s="2" t="s">
        <v>78</v>
      </c>
      <c r="C8" s="13" t="s">
        <v>2187</v>
      </c>
      <c r="D8" s="2" t="s">
        <v>79</v>
      </c>
      <c r="E8" s="2" t="s">
        <v>80</v>
      </c>
      <c r="F8" s="2" t="s">
        <v>87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92</v>
      </c>
      <c r="L8" s="5">
        <v>947.71799999999996</v>
      </c>
      <c r="M8" s="5">
        <v>3.9790999999999999</v>
      </c>
      <c r="N8" s="6">
        <v>0</v>
      </c>
      <c r="O8" s="5">
        <v>3771.0648099999999</v>
      </c>
      <c r="P8" s="6">
        <v>4.7752100000000006E-2</v>
      </c>
      <c r="Q8" s="6">
        <v>1.9666000000000002E-3</v>
      </c>
      <c r="R8" s="28" t="s">
        <v>4</v>
      </c>
      <c r="S8" s="28" t="s">
        <v>1</v>
      </c>
    </row>
    <row r="9" spans="1:19" x14ac:dyDescent="0.2">
      <c r="A9" s="2" t="s">
        <v>78</v>
      </c>
      <c r="B9" s="2" t="s">
        <v>78</v>
      </c>
      <c r="C9" s="13" t="s">
        <v>2187</v>
      </c>
      <c r="D9" s="2" t="s">
        <v>79</v>
      </c>
      <c r="E9" s="2" t="s">
        <v>80</v>
      </c>
      <c r="F9" s="2" t="s">
        <v>87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93</v>
      </c>
      <c r="L9" s="5">
        <v>8813.2556000000004</v>
      </c>
      <c r="M9" s="5">
        <v>3.681</v>
      </c>
      <c r="N9" s="6">
        <v>0</v>
      </c>
      <c r="O9" s="5">
        <v>32441.594010000001</v>
      </c>
      <c r="P9" s="6">
        <v>0.41080050000000001</v>
      </c>
      <c r="Q9" s="6">
        <v>1.69179E-2</v>
      </c>
      <c r="R9" s="28" t="s">
        <v>4</v>
      </c>
      <c r="S9" s="28" t="s">
        <v>1</v>
      </c>
    </row>
    <row r="10" spans="1:19" x14ac:dyDescent="0.2">
      <c r="A10" s="2" t="s">
        <v>78</v>
      </c>
      <c r="B10" s="2" t="s">
        <v>78</v>
      </c>
      <c r="C10" s="13" t="s">
        <v>2187</v>
      </c>
      <c r="D10" s="2" t="s">
        <v>79</v>
      </c>
      <c r="E10" s="2" t="s">
        <v>80</v>
      </c>
      <c r="F10" s="2" t="s">
        <v>87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94</v>
      </c>
      <c r="L10" s="5">
        <v>7.3856000000000002</v>
      </c>
      <c r="M10" s="5">
        <v>4.6535000000000002</v>
      </c>
      <c r="N10" s="6">
        <v>0</v>
      </c>
      <c r="O10" s="5">
        <v>34.369210000000002</v>
      </c>
      <c r="P10" s="6">
        <v>4.3520000000000001E-4</v>
      </c>
      <c r="Q10" s="6">
        <v>1.7899999999999998E-5</v>
      </c>
      <c r="R10" s="28" t="s">
        <v>4</v>
      </c>
      <c r="S10" s="28" t="s">
        <v>1</v>
      </c>
    </row>
    <row r="11" spans="1:19" x14ac:dyDescent="0.2">
      <c r="A11" s="2" t="s">
        <v>78</v>
      </c>
      <c r="B11" s="2" t="s">
        <v>78</v>
      </c>
      <c r="C11" s="13" t="s">
        <v>2187</v>
      </c>
      <c r="D11" s="2" t="s">
        <v>79</v>
      </c>
      <c r="E11" s="2" t="s">
        <v>80</v>
      </c>
      <c r="F11" s="2" t="s">
        <v>95</v>
      </c>
      <c r="G11" s="2" t="s">
        <v>82</v>
      </c>
      <c r="H11" s="2" t="s">
        <v>83</v>
      </c>
      <c r="I11" s="2" t="s">
        <v>96</v>
      </c>
      <c r="J11" s="2" t="s">
        <v>97</v>
      </c>
      <c r="K11" s="2" t="s">
        <v>86</v>
      </c>
      <c r="L11" s="5">
        <v>7889.5050000000001</v>
      </c>
      <c r="M11" s="5">
        <v>1</v>
      </c>
      <c r="N11" s="6">
        <v>0</v>
      </c>
      <c r="O11" s="5">
        <v>7889.5050000000001</v>
      </c>
      <c r="P11" s="6">
        <v>9.9902999999999992E-2</v>
      </c>
      <c r="Q11" s="6">
        <v>4.1143000000000004E-3</v>
      </c>
      <c r="R11" s="28" t="s">
        <v>4</v>
      </c>
      <c r="S11" s="28" t="s">
        <v>1</v>
      </c>
    </row>
    <row r="12" spans="1:19" x14ac:dyDescent="0.2">
      <c r="A12" s="2" t="s">
        <v>78</v>
      </c>
      <c r="B12" s="2" t="s">
        <v>98</v>
      </c>
      <c r="C12" s="13" t="s">
        <v>2187</v>
      </c>
      <c r="D12" s="2" t="s">
        <v>79</v>
      </c>
      <c r="E12" s="2" t="s">
        <v>80</v>
      </c>
      <c r="F12" s="2" t="s">
        <v>81</v>
      </c>
      <c r="G12" s="2" t="s">
        <v>82</v>
      </c>
      <c r="H12" s="2" t="s">
        <v>83</v>
      </c>
      <c r="I12" s="2" t="s">
        <v>84</v>
      </c>
      <c r="J12" s="2" t="s">
        <v>85</v>
      </c>
      <c r="K12" s="2" t="s">
        <v>86</v>
      </c>
      <c r="L12" s="5">
        <v>847.52359999999999</v>
      </c>
      <c r="M12" s="5">
        <v>1</v>
      </c>
      <c r="N12" s="6">
        <v>0</v>
      </c>
      <c r="O12" s="5">
        <v>847.52367000000004</v>
      </c>
      <c r="P12" s="6">
        <v>1.0731999999999998E-2</v>
      </c>
      <c r="Q12" s="6">
        <v>4.4200000000000001E-4</v>
      </c>
      <c r="R12" s="28" t="s">
        <v>4</v>
      </c>
      <c r="S12" s="28" t="s">
        <v>1</v>
      </c>
    </row>
    <row r="13" spans="1:19" x14ac:dyDescent="0.2">
      <c r="A13" s="2" t="s">
        <v>78</v>
      </c>
      <c r="B13" s="2" t="s">
        <v>98</v>
      </c>
      <c r="C13" s="13" t="s">
        <v>2187</v>
      </c>
      <c r="D13" s="2" t="s">
        <v>79</v>
      </c>
      <c r="E13" s="2" t="s">
        <v>80</v>
      </c>
      <c r="F13" s="2" t="s">
        <v>87</v>
      </c>
      <c r="G13" s="2" t="s">
        <v>82</v>
      </c>
      <c r="H13" s="2" t="s">
        <v>83</v>
      </c>
      <c r="I13" s="2" t="s">
        <v>84</v>
      </c>
      <c r="J13" s="2" t="s">
        <v>85</v>
      </c>
      <c r="K13" s="2" t="s">
        <v>93</v>
      </c>
      <c r="L13" s="5">
        <v>70.519099999999995</v>
      </c>
      <c r="M13" s="5">
        <v>3.681</v>
      </c>
      <c r="N13" s="6">
        <v>0</v>
      </c>
      <c r="O13" s="5">
        <v>259.58084000000002</v>
      </c>
      <c r="P13" s="6">
        <v>3.287E-3</v>
      </c>
      <c r="Q13" s="6">
        <v>1.3540000000000001E-4</v>
      </c>
      <c r="R13" s="28" t="s">
        <v>4</v>
      </c>
      <c r="S13" s="28" t="s">
        <v>1</v>
      </c>
    </row>
    <row r="14" spans="1:19" x14ac:dyDescent="0.2">
      <c r="A14" s="2" t="s">
        <v>78</v>
      </c>
      <c r="B14" s="2" t="s">
        <v>98</v>
      </c>
      <c r="C14" s="13" t="s">
        <v>2187</v>
      </c>
      <c r="D14" s="2" t="s">
        <v>79</v>
      </c>
      <c r="E14" s="2" t="s">
        <v>80</v>
      </c>
      <c r="F14" s="2" t="s">
        <v>87</v>
      </c>
      <c r="G14" s="2" t="s">
        <v>82</v>
      </c>
      <c r="H14" s="2" t="s">
        <v>83</v>
      </c>
      <c r="I14" s="2" t="s">
        <v>84</v>
      </c>
      <c r="J14" s="2" t="s">
        <v>85</v>
      </c>
      <c r="K14" s="2" t="s">
        <v>99</v>
      </c>
      <c r="L14" s="5">
        <v>0.20449999999999999</v>
      </c>
      <c r="M14" s="5">
        <v>0.47039999999999998</v>
      </c>
      <c r="N14" s="6">
        <v>0</v>
      </c>
      <c r="O14" s="5">
        <v>9.6199999999999994E-2</v>
      </c>
      <c r="P14" s="6">
        <v>1.1999999999999999E-6</v>
      </c>
      <c r="Q14" s="6">
        <v>1.0000000000000001E-7</v>
      </c>
      <c r="R14" s="28" t="s">
        <v>4</v>
      </c>
      <c r="S14" s="28" t="s">
        <v>1</v>
      </c>
    </row>
    <row r="15" spans="1:19" x14ac:dyDescent="0.2">
      <c r="A15" s="2" t="s">
        <v>78</v>
      </c>
      <c r="B15" s="2" t="s">
        <v>98</v>
      </c>
      <c r="C15" s="13" t="s">
        <v>2187</v>
      </c>
      <c r="D15" s="2" t="s">
        <v>79</v>
      </c>
      <c r="E15" s="2" t="s">
        <v>80</v>
      </c>
      <c r="F15" s="2" t="s">
        <v>95</v>
      </c>
      <c r="G15" s="2" t="s">
        <v>82</v>
      </c>
      <c r="H15" s="2" t="s">
        <v>83</v>
      </c>
      <c r="I15" s="2" t="s">
        <v>96</v>
      </c>
      <c r="J15" s="2" t="s">
        <v>97</v>
      </c>
      <c r="K15" s="2" t="s">
        <v>86</v>
      </c>
      <c r="L15" s="5">
        <v>100.077</v>
      </c>
      <c r="M15" s="5">
        <v>1</v>
      </c>
      <c r="N15" s="6">
        <v>0</v>
      </c>
      <c r="O15" s="5">
        <v>100.077</v>
      </c>
      <c r="P15" s="6">
        <v>1.2673000000000001E-3</v>
      </c>
      <c r="Q15" s="6">
        <v>5.2199999999999995E-5</v>
      </c>
      <c r="R15" s="28" t="s">
        <v>4</v>
      </c>
      <c r="S15" s="28" t="s">
        <v>1</v>
      </c>
    </row>
    <row r="16" spans="1:19" x14ac:dyDescent="0.2">
      <c r="A16" s="2" t="s">
        <v>78</v>
      </c>
      <c r="B16" s="2" t="s">
        <v>100</v>
      </c>
      <c r="C16" s="13" t="s">
        <v>2187</v>
      </c>
      <c r="D16" s="2" t="s">
        <v>79</v>
      </c>
      <c r="E16" s="2" t="s">
        <v>80</v>
      </c>
      <c r="F16" s="2" t="s">
        <v>81</v>
      </c>
      <c r="G16" s="2" t="s">
        <v>82</v>
      </c>
      <c r="H16" s="2" t="s">
        <v>83</v>
      </c>
      <c r="I16" s="2" t="s">
        <v>84</v>
      </c>
      <c r="J16" s="2" t="s">
        <v>85</v>
      </c>
      <c r="K16" s="2" t="s">
        <v>86</v>
      </c>
      <c r="L16" s="5">
        <v>751.48289999999997</v>
      </c>
      <c r="M16" s="5">
        <v>1</v>
      </c>
      <c r="N16" s="6">
        <v>0</v>
      </c>
      <c r="O16" s="5">
        <v>751.48292000000004</v>
      </c>
      <c r="P16" s="6">
        <v>9.5159000000000007E-3</v>
      </c>
      <c r="Q16" s="6">
        <v>3.9190000000000004E-4</v>
      </c>
      <c r="R16" s="28" t="s">
        <v>4</v>
      </c>
      <c r="S16" s="28" t="s">
        <v>1</v>
      </c>
    </row>
    <row r="17" spans="1:19" x14ac:dyDescent="0.2">
      <c r="A17" s="2" t="s">
        <v>78</v>
      </c>
      <c r="B17" s="2" t="s">
        <v>100</v>
      </c>
      <c r="C17" s="13" t="s">
        <v>2187</v>
      </c>
      <c r="D17" s="2" t="s">
        <v>79</v>
      </c>
      <c r="E17" s="2" t="s">
        <v>80</v>
      </c>
      <c r="F17" s="2" t="s">
        <v>87</v>
      </c>
      <c r="G17" s="2" t="s">
        <v>82</v>
      </c>
      <c r="H17" s="2" t="s">
        <v>83</v>
      </c>
      <c r="I17" s="2" t="s">
        <v>84</v>
      </c>
      <c r="J17" s="2" t="s">
        <v>85</v>
      </c>
      <c r="K17" s="2" t="s">
        <v>92</v>
      </c>
      <c r="L17" s="5">
        <v>154.61760000000001</v>
      </c>
      <c r="M17" s="5">
        <v>3.9790999999999999</v>
      </c>
      <c r="N17" s="6">
        <v>0</v>
      </c>
      <c r="O17" s="5">
        <v>615.23913000000005</v>
      </c>
      <c r="P17" s="6">
        <v>7.7906E-3</v>
      </c>
      <c r="Q17" s="6">
        <v>3.2079999999999999E-4</v>
      </c>
      <c r="R17" s="28" t="s">
        <v>4</v>
      </c>
      <c r="S17" s="28" t="s">
        <v>1</v>
      </c>
    </row>
    <row r="18" spans="1:19" x14ac:dyDescent="0.2">
      <c r="A18" s="2" t="s">
        <v>78</v>
      </c>
      <c r="B18" s="2" t="s">
        <v>100</v>
      </c>
      <c r="C18" s="13" t="s">
        <v>2187</v>
      </c>
      <c r="D18" s="2" t="s">
        <v>79</v>
      </c>
      <c r="E18" s="2" t="s">
        <v>80</v>
      </c>
      <c r="F18" s="2" t="s">
        <v>87</v>
      </c>
      <c r="G18" s="2" t="s">
        <v>82</v>
      </c>
      <c r="H18" s="2" t="s">
        <v>83</v>
      </c>
      <c r="I18" s="2" t="s">
        <v>84</v>
      </c>
      <c r="J18" s="2" t="s">
        <v>85</v>
      </c>
      <c r="K18" s="2" t="s">
        <v>93</v>
      </c>
      <c r="L18" s="5">
        <v>238.17070000000001</v>
      </c>
      <c r="M18" s="5">
        <v>3.681</v>
      </c>
      <c r="N18" s="6">
        <v>0</v>
      </c>
      <c r="O18" s="5">
        <v>876.70671000000004</v>
      </c>
      <c r="P18" s="6">
        <v>1.11015E-2</v>
      </c>
      <c r="Q18" s="6">
        <v>4.5719999999999995E-4</v>
      </c>
      <c r="R18" s="28" t="s">
        <v>4</v>
      </c>
      <c r="S18" s="28" t="s">
        <v>1</v>
      </c>
    </row>
    <row r="19" spans="1:19" x14ac:dyDescent="0.2">
      <c r="A19" s="2" t="s">
        <v>78</v>
      </c>
      <c r="B19" s="2" t="s">
        <v>100</v>
      </c>
      <c r="C19" s="13" t="s">
        <v>2187</v>
      </c>
      <c r="D19" s="2" t="s">
        <v>79</v>
      </c>
      <c r="E19" s="2" t="s">
        <v>80</v>
      </c>
      <c r="F19" s="2" t="s">
        <v>87</v>
      </c>
      <c r="G19" s="2" t="s">
        <v>82</v>
      </c>
      <c r="H19" s="2" t="s">
        <v>83</v>
      </c>
      <c r="I19" s="2" t="s">
        <v>84</v>
      </c>
      <c r="J19" s="2" t="s">
        <v>85</v>
      </c>
      <c r="K19" s="2" t="s">
        <v>99</v>
      </c>
      <c r="L19" s="5">
        <v>95.988200000000006</v>
      </c>
      <c r="M19" s="5">
        <v>0.47039999999999998</v>
      </c>
      <c r="N19" s="6">
        <v>0</v>
      </c>
      <c r="O19" s="5">
        <v>45.152850000000001</v>
      </c>
      <c r="P19" s="6">
        <v>5.7180000000000002E-4</v>
      </c>
      <c r="Q19" s="6">
        <v>2.3500000000000002E-5</v>
      </c>
      <c r="R19" s="28" t="s">
        <v>4</v>
      </c>
      <c r="S19" s="28" t="s">
        <v>1</v>
      </c>
    </row>
    <row r="20" spans="1:19" x14ac:dyDescent="0.2">
      <c r="A20" s="2" t="s">
        <v>78</v>
      </c>
      <c r="B20" s="2" t="s">
        <v>100</v>
      </c>
      <c r="C20" s="13" t="s">
        <v>2187</v>
      </c>
      <c r="D20" s="2" t="s">
        <v>79</v>
      </c>
      <c r="E20" s="2" t="s">
        <v>80</v>
      </c>
      <c r="F20" s="2" t="s">
        <v>87</v>
      </c>
      <c r="G20" s="2" t="s">
        <v>82</v>
      </c>
      <c r="H20" s="2" t="s">
        <v>83</v>
      </c>
      <c r="I20" s="2" t="s">
        <v>84</v>
      </c>
      <c r="J20" s="2" t="s">
        <v>85</v>
      </c>
      <c r="K20" s="2" t="s">
        <v>94</v>
      </c>
      <c r="L20" s="5">
        <v>17.914400000000001</v>
      </c>
      <c r="M20" s="5">
        <v>4.6535000000000002</v>
      </c>
      <c r="N20" s="6">
        <v>0</v>
      </c>
      <c r="O20" s="5">
        <v>83.364750000000001</v>
      </c>
      <c r="P20" s="6">
        <v>1.0556000000000001E-3</v>
      </c>
      <c r="Q20" s="6">
        <v>4.35E-5</v>
      </c>
      <c r="R20" s="28" t="s">
        <v>4</v>
      </c>
      <c r="S20" s="28" t="s">
        <v>1</v>
      </c>
    </row>
    <row r="21" spans="1:19" x14ac:dyDescent="0.2">
      <c r="A21" s="2" t="s">
        <v>78</v>
      </c>
      <c r="B21" s="2" t="s">
        <v>100</v>
      </c>
      <c r="C21" s="13" t="s">
        <v>2187</v>
      </c>
      <c r="D21" s="2" t="s">
        <v>79</v>
      </c>
      <c r="E21" s="2" t="s">
        <v>80</v>
      </c>
      <c r="F21" s="2" t="s">
        <v>95</v>
      </c>
      <c r="G21" s="2" t="s">
        <v>82</v>
      </c>
      <c r="H21" s="2" t="s">
        <v>83</v>
      </c>
      <c r="I21" s="2" t="s">
        <v>96</v>
      </c>
      <c r="J21" s="2" t="s">
        <v>97</v>
      </c>
      <c r="K21" s="2" t="s">
        <v>86</v>
      </c>
      <c r="L21" s="5">
        <v>164.52699999999999</v>
      </c>
      <c r="M21" s="5">
        <v>1</v>
      </c>
      <c r="N21" s="6">
        <v>0</v>
      </c>
      <c r="O21" s="5">
        <v>164.52699999999999</v>
      </c>
      <c r="P21" s="6">
        <v>2.0834E-3</v>
      </c>
      <c r="Q21" s="6">
        <v>8.5800000000000012E-5</v>
      </c>
      <c r="R21" s="28" t="s">
        <v>4</v>
      </c>
      <c r="S21" s="28" t="s">
        <v>1</v>
      </c>
    </row>
    <row r="22" spans="1:19" x14ac:dyDescent="0.2">
      <c r="B22" s="28" t="s">
        <v>24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9" x14ac:dyDescent="0.2">
      <c r="B23" s="28" t="s">
        <v>25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mergeCells count="5">
    <mergeCell ref="B1:Q1"/>
    <mergeCell ref="B22:Q22"/>
    <mergeCell ref="B23:Q23"/>
    <mergeCell ref="R2:R21"/>
    <mergeCell ref="S1:S2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11" customWidth="1"/>
    <col min="6" max="6" width="13" customWidth="1"/>
    <col min="7" max="7" width="25" customWidth="1"/>
    <col min="8" max="8" width="12" customWidth="1"/>
    <col min="9" max="9" width="24" customWidth="1"/>
    <col min="10" max="10" width="19" customWidth="1"/>
    <col min="11" max="11" width="7" customWidth="1"/>
    <col min="12" max="12" width="9" customWidth="1"/>
    <col min="13" max="13" width="21" customWidth="1"/>
    <col min="14" max="14" width="13" customWidth="1"/>
    <col min="15" max="15" width="12" customWidth="1"/>
    <col min="16" max="16" width="13" customWidth="1"/>
    <col min="17" max="17" width="12" customWidth="1"/>
    <col min="18" max="18" width="43" customWidth="1"/>
    <col min="19" max="19" width="39" customWidth="1"/>
    <col min="20" max="20" width="24" customWidth="1"/>
  </cols>
  <sheetData>
    <row r="1" spans="1:22" x14ac:dyDescent="0.2">
      <c r="B1" s="5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V1" s="56" t="s">
        <v>1</v>
      </c>
    </row>
    <row r="2" spans="1:22" x14ac:dyDescent="0.2">
      <c r="A2" s="4" t="s">
        <v>61</v>
      </c>
      <c r="B2" s="4" t="s">
        <v>62</v>
      </c>
      <c r="C2" s="4" t="s">
        <v>1991</v>
      </c>
      <c r="D2" s="4" t="s">
        <v>1992</v>
      </c>
      <c r="E2" s="4" t="s">
        <v>1993</v>
      </c>
      <c r="F2" s="4" t="s">
        <v>1994</v>
      </c>
      <c r="G2" s="4" t="s">
        <v>2155</v>
      </c>
      <c r="H2" s="4" t="s">
        <v>67</v>
      </c>
      <c r="I2" s="4" t="s">
        <v>104</v>
      </c>
      <c r="J2" s="4" t="s">
        <v>186</v>
      </c>
      <c r="K2" s="4" t="s">
        <v>106</v>
      </c>
      <c r="L2" s="4" t="s">
        <v>70</v>
      </c>
      <c r="M2" s="4" t="s">
        <v>1999</v>
      </c>
      <c r="N2" s="4" t="s">
        <v>71</v>
      </c>
      <c r="O2" s="4" t="s">
        <v>73</v>
      </c>
      <c r="P2" s="4" t="s">
        <v>74</v>
      </c>
      <c r="Q2" s="4" t="s">
        <v>2000</v>
      </c>
      <c r="R2" s="4" t="s">
        <v>2156</v>
      </c>
      <c r="S2" s="4" t="s">
        <v>2157</v>
      </c>
      <c r="T2" s="4" t="s">
        <v>2158</v>
      </c>
      <c r="U2" s="56" t="s">
        <v>4</v>
      </c>
      <c r="V2" s="56" t="s">
        <v>1</v>
      </c>
    </row>
    <row r="3" spans="1:22" x14ac:dyDescent="0.2">
      <c r="A3" s="2" t="s">
        <v>78</v>
      </c>
      <c r="B3" s="2" t="s">
        <v>78</v>
      </c>
      <c r="C3" s="2" t="s">
        <v>1614</v>
      </c>
      <c r="D3" s="2" t="s">
        <v>1614</v>
      </c>
      <c r="E3" s="2" t="s">
        <v>1614</v>
      </c>
      <c r="F3" s="2" t="s">
        <v>1614</v>
      </c>
      <c r="G3" s="2" t="s">
        <v>1614</v>
      </c>
      <c r="H3" s="2" t="s">
        <v>1614</v>
      </c>
      <c r="I3" s="2" t="s">
        <v>1614</v>
      </c>
      <c r="J3" s="2" t="s">
        <v>1614</v>
      </c>
      <c r="K3" s="2" t="s">
        <v>1614</v>
      </c>
      <c r="L3" s="2" t="s">
        <v>1614</v>
      </c>
      <c r="M3" s="2" t="s">
        <v>1614</v>
      </c>
      <c r="N3" s="2" t="s">
        <v>1614</v>
      </c>
      <c r="O3" s="2" t="s">
        <v>1614</v>
      </c>
      <c r="P3" s="2" t="s">
        <v>1614</v>
      </c>
      <c r="Q3" s="2" t="s">
        <v>1614</v>
      </c>
      <c r="R3" s="2" t="s">
        <v>1614</v>
      </c>
      <c r="S3" s="2" t="s">
        <v>1614</v>
      </c>
      <c r="T3" s="2" t="s">
        <v>1614</v>
      </c>
      <c r="U3" s="56" t="s">
        <v>4</v>
      </c>
      <c r="V3" s="56" t="s">
        <v>1</v>
      </c>
    </row>
    <row r="4" spans="1:22" x14ac:dyDescent="0.2">
      <c r="A4" s="2" t="s">
        <v>78</v>
      </c>
      <c r="B4" s="2" t="s">
        <v>98</v>
      </c>
      <c r="C4" s="2" t="s">
        <v>1614</v>
      </c>
      <c r="D4" s="2" t="s">
        <v>1614</v>
      </c>
      <c r="E4" s="2" t="s">
        <v>1614</v>
      </c>
      <c r="F4" s="2" t="s">
        <v>1614</v>
      </c>
      <c r="G4" s="2" t="s">
        <v>1614</v>
      </c>
      <c r="H4" s="2" t="s">
        <v>1614</v>
      </c>
      <c r="I4" s="2" t="s">
        <v>1614</v>
      </c>
      <c r="J4" s="2" t="s">
        <v>1614</v>
      </c>
      <c r="K4" s="2" t="s">
        <v>1614</v>
      </c>
      <c r="L4" s="2" t="s">
        <v>1614</v>
      </c>
      <c r="M4" s="2" t="s">
        <v>1614</v>
      </c>
      <c r="N4" s="2" t="s">
        <v>1614</v>
      </c>
      <c r="O4" s="2" t="s">
        <v>1614</v>
      </c>
      <c r="P4" s="2" t="s">
        <v>1614</v>
      </c>
      <c r="Q4" s="2" t="s">
        <v>1614</v>
      </c>
      <c r="R4" s="2" t="s">
        <v>1614</v>
      </c>
      <c r="S4" s="2" t="s">
        <v>1614</v>
      </c>
      <c r="T4" s="2" t="s">
        <v>1614</v>
      </c>
      <c r="U4" s="56" t="s">
        <v>4</v>
      </c>
      <c r="V4" s="56" t="s">
        <v>1</v>
      </c>
    </row>
    <row r="5" spans="1:22" x14ac:dyDescent="0.2">
      <c r="A5" s="2" t="s">
        <v>78</v>
      </c>
      <c r="B5" s="2" t="s">
        <v>100</v>
      </c>
      <c r="C5" s="2" t="s">
        <v>1614</v>
      </c>
      <c r="D5" s="2" t="s">
        <v>1614</v>
      </c>
      <c r="E5" s="2" t="s">
        <v>1614</v>
      </c>
      <c r="F5" s="2" t="s">
        <v>1614</v>
      </c>
      <c r="G5" s="2" t="s">
        <v>1614</v>
      </c>
      <c r="H5" s="2" t="s">
        <v>1614</v>
      </c>
      <c r="I5" s="2" t="s">
        <v>1614</v>
      </c>
      <c r="J5" s="2" t="s">
        <v>1614</v>
      </c>
      <c r="K5" s="2" t="s">
        <v>1614</v>
      </c>
      <c r="L5" s="2" t="s">
        <v>1614</v>
      </c>
      <c r="M5" s="2" t="s">
        <v>1614</v>
      </c>
      <c r="N5" s="2" t="s">
        <v>1614</v>
      </c>
      <c r="O5" s="2" t="s">
        <v>1614</v>
      </c>
      <c r="P5" s="2" t="s">
        <v>1614</v>
      </c>
      <c r="Q5" s="2" t="s">
        <v>1614</v>
      </c>
      <c r="R5" s="2" t="s">
        <v>1614</v>
      </c>
      <c r="S5" s="2" t="s">
        <v>1614</v>
      </c>
      <c r="T5" s="2" t="s">
        <v>1614</v>
      </c>
      <c r="U5" s="56" t="s">
        <v>4</v>
      </c>
      <c r="V5" s="56" t="s">
        <v>1</v>
      </c>
    </row>
    <row r="6" spans="1:22" x14ac:dyDescent="0.2">
      <c r="B6" s="56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2" x14ac:dyDescent="0.2">
      <c r="B7" s="56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</sheetData>
  <mergeCells count="5">
    <mergeCell ref="B1:T1"/>
    <mergeCell ref="B6:T6"/>
    <mergeCell ref="B7:T7"/>
    <mergeCell ref="U2:U5"/>
    <mergeCell ref="V1:V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44"/>
  <sheetViews>
    <sheetView rightToLeft="1" topLeftCell="M7" workbookViewId="0">
      <selection activeCell="Q19" sqref="Q19"/>
    </sheetView>
  </sheetViews>
  <sheetFormatPr defaultColWidth="9" defaultRowHeight="14.25" x14ac:dyDescent="0.2"/>
  <cols>
    <col min="1" max="1" width="36" customWidth="1"/>
    <col min="2" max="2" width="12" customWidth="1"/>
    <col min="3" max="3" width="15.75" customWidth="1"/>
    <col min="4" max="4" width="25" customWidth="1"/>
    <col min="5" max="5" width="32" customWidth="1"/>
    <col min="6" max="6" width="36" customWidth="1"/>
    <col min="7" max="7" width="31.75" bestFit="1" customWidth="1"/>
    <col min="8" max="8" width="21" customWidth="1"/>
    <col min="9" max="9" width="26" customWidth="1"/>
    <col min="10" max="10" width="13" customWidth="1"/>
    <col min="11" max="11" width="33" customWidth="1"/>
    <col min="12" max="12" width="52" customWidth="1"/>
    <col min="13" max="13" width="35" customWidth="1"/>
    <col min="14" max="14" width="58" customWidth="1"/>
    <col min="15" max="15" width="41" customWidth="1"/>
    <col min="16" max="16" width="21" customWidth="1"/>
    <col min="17" max="17" width="28" customWidth="1"/>
    <col min="18" max="18" width="20.375" customWidth="1"/>
    <col min="19" max="19" width="21.375" customWidth="1"/>
  </cols>
  <sheetData>
    <row r="1" spans="1:19" x14ac:dyDescent="0.2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 t="s">
        <v>2176</v>
      </c>
      <c r="M1" s="14"/>
      <c r="N1" s="14" t="s">
        <v>2177</v>
      </c>
      <c r="O1" s="14" t="s">
        <v>2178</v>
      </c>
      <c r="Q1" s="14" t="s">
        <v>2179</v>
      </c>
      <c r="S1" s="57" t="s">
        <v>1</v>
      </c>
    </row>
    <row r="2" spans="1:19" x14ac:dyDescent="0.2">
      <c r="A2" s="12" t="s">
        <v>61</v>
      </c>
      <c r="B2" s="12" t="s">
        <v>62</v>
      </c>
      <c r="C2" s="12" t="s">
        <v>66</v>
      </c>
      <c r="D2" s="12" t="s">
        <v>1712</v>
      </c>
      <c r="E2" s="12" t="s">
        <v>1713</v>
      </c>
      <c r="F2" s="12" t="s">
        <v>1714</v>
      </c>
      <c r="G2" s="12" t="s">
        <v>1715</v>
      </c>
      <c r="H2" s="12" t="s">
        <v>1716</v>
      </c>
      <c r="I2" s="12" t="s">
        <v>1717</v>
      </c>
      <c r="J2" s="12" t="s">
        <v>71</v>
      </c>
      <c r="K2" s="12" t="s">
        <v>2159</v>
      </c>
      <c r="L2" s="12" t="s">
        <v>2160</v>
      </c>
      <c r="M2" s="12" t="s">
        <v>2161</v>
      </c>
      <c r="N2" s="12" t="s">
        <v>2162</v>
      </c>
      <c r="O2" s="12" t="s">
        <v>2163</v>
      </c>
      <c r="P2" s="12" t="s">
        <v>2164</v>
      </c>
      <c r="Q2" s="12" t="s">
        <v>2165</v>
      </c>
      <c r="R2" s="57" t="s">
        <v>4</v>
      </c>
      <c r="S2" s="57" t="s">
        <v>1</v>
      </c>
    </row>
    <row r="3" spans="1:19" x14ac:dyDescent="0.2">
      <c r="A3" s="2" t="s">
        <v>78</v>
      </c>
      <c r="B3" s="2" t="s">
        <v>78</v>
      </c>
      <c r="C3" s="13" t="s">
        <v>1735</v>
      </c>
      <c r="D3" s="13" t="s">
        <v>1731</v>
      </c>
      <c r="E3" s="13" t="s">
        <v>1732</v>
      </c>
      <c r="F3" s="13" t="s">
        <v>1733</v>
      </c>
      <c r="G3" s="13" t="s">
        <v>1734</v>
      </c>
      <c r="H3" s="9">
        <v>800078024</v>
      </c>
      <c r="I3" s="13" t="s">
        <v>1726</v>
      </c>
      <c r="J3" s="13" t="s">
        <v>86</v>
      </c>
      <c r="K3" s="13" t="s">
        <v>1737</v>
      </c>
      <c r="L3" s="15">
        <v>7200</v>
      </c>
      <c r="M3" s="15">
        <v>7200</v>
      </c>
      <c r="N3" s="15">
        <v>2160</v>
      </c>
      <c r="O3" s="15">
        <v>2160</v>
      </c>
      <c r="P3" s="16">
        <v>0.3</v>
      </c>
      <c r="Q3" s="17">
        <v>46030</v>
      </c>
      <c r="R3" s="57" t="s">
        <v>4</v>
      </c>
      <c r="S3" s="57" t="s">
        <v>1</v>
      </c>
    </row>
    <row r="4" spans="1:19" x14ac:dyDescent="0.2">
      <c r="A4" s="2" t="s">
        <v>78</v>
      </c>
      <c r="B4" s="2" t="s">
        <v>78</v>
      </c>
      <c r="C4" s="13" t="s">
        <v>1735</v>
      </c>
      <c r="D4" s="13" t="s">
        <v>1738</v>
      </c>
      <c r="E4" s="13" t="s">
        <v>1739</v>
      </c>
      <c r="F4" s="13" t="s">
        <v>1740</v>
      </c>
      <c r="G4" s="13" t="s">
        <v>1741</v>
      </c>
      <c r="H4" s="9">
        <v>800074841</v>
      </c>
      <c r="I4" s="13" t="s">
        <v>1726</v>
      </c>
      <c r="J4" s="13" t="s">
        <v>86</v>
      </c>
      <c r="K4" s="13" t="s">
        <v>1743</v>
      </c>
      <c r="L4" s="15">
        <v>15000</v>
      </c>
      <c r="M4" s="15">
        <v>15000</v>
      </c>
      <c r="N4" s="15">
        <v>2719.9760000000001</v>
      </c>
      <c r="O4" s="15">
        <v>2719.9760000000001</v>
      </c>
      <c r="P4" s="16">
        <v>0.18133173333333333</v>
      </c>
      <c r="Q4" s="17">
        <v>46733</v>
      </c>
      <c r="R4" s="57" t="s">
        <v>4</v>
      </c>
      <c r="S4" s="57" t="s">
        <v>1</v>
      </c>
    </row>
    <row r="5" spans="1:19" x14ac:dyDescent="0.2">
      <c r="A5" s="2" t="s">
        <v>78</v>
      </c>
      <c r="B5" s="2" t="s">
        <v>78</v>
      </c>
      <c r="C5" s="13" t="s">
        <v>1735</v>
      </c>
      <c r="D5" s="13" t="s">
        <v>1745</v>
      </c>
      <c r="E5" s="13" t="s">
        <v>1746</v>
      </c>
      <c r="F5" s="13" t="s">
        <v>195</v>
      </c>
      <c r="G5" s="13" t="s">
        <v>1747</v>
      </c>
      <c r="H5" s="9">
        <v>800077810</v>
      </c>
      <c r="I5" s="13" t="s">
        <v>1726</v>
      </c>
      <c r="J5" s="13" t="s">
        <v>86</v>
      </c>
      <c r="K5" s="13" t="s">
        <v>1749</v>
      </c>
      <c r="L5" s="15">
        <v>8000</v>
      </c>
      <c r="M5" s="15">
        <v>8000</v>
      </c>
      <c r="N5" s="15">
        <v>2685.3490000000002</v>
      </c>
      <c r="O5" s="15">
        <v>2685.3490000000002</v>
      </c>
      <c r="P5" s="16">
        <v>0.335668625</v>
      </c>
      <c r="Q5" s="17">
        <v>46266</v>
      </c>
    </row>
    <row r="6" spans="1:19" x14ac:dyDescent="0.2">
      <c r="A6" s="2" t="s">
        <v>78</v>
      </c>
      <c r="B6" s="2" t="s">
        <v>78</v>
      </c>
      <c r="C6" s="13" t="s">
        <v>1754</v>
      </c>
      <c r="D6" s="13" t="s">
        <v>1751</v>
      </c>
      <c r="E6" s="13" t="s">
        <v>1752</v>
      </c>
      <c r="F6" s="13" t="s">
        <v>1740</v>
      </c>
      <c r="G6" s="13" t="s">
        <v>1753</v>
      </c>
      <c r="H6" s="9">
        <v>800076812</v>
      </c>
      <c r="I6" s="13" t="s">
        <v>1726</v>
      </c>
      <c r="J6" s="13" t="s">
        <v>86</v>
      </c>
      <c r="K6" s="13" t="s">
        <v>1756</v>
      </c>
      <c r="L6" s="15">
        <v>8000</v>
      </c>
      <c r="M6" s="15">
        <v>8000</v>
      </c>
      <c r="N6" s="15">
        <v>2647.4780000000001</v>
      </c>
      <c r="O6" s="15">
        <v>2647.4780000000001</v>
      </c>
      <c r="P6" s="16">
        <v>0.33093475</v>
      </c>
      <c r="Q6" s="17">
        <v>47392</v>
      </c>
    </row>
    <row r="7" spans="1:19" x14ac:dyDescent="0.2">
      <c r="A7" s="2" t="s">
        <v>78</v>
      </c>
      <c r="B7" s="2" t="s">
        <v>78</v>
      </c>
      <c r="C7" s="13" t="s">
        <v>1735</v>
      </c>
      <c r="D7" s="13" t="s">
        <v>1758</v>
      </c>
      <c r="E7" s="13" t="s">
        <v>1759</v>
      </c>
      <c r="F7" s="13" t="s">
        <v>195</v>
      </c>
      <c r="G7" s="13" t="s">
        <v>1760</v>
      </c>
      <c r="H7" s="9">
        <v>800081549</v>
      </c>
      <c r="I7" s="13" t="s">
        <v>1726</v>
      </c>
      <c r="J7" s="13" t="s">
        <v>93</v>
      </c>
      <c r="K7" s="13" t="s">
        <v>1761</v>
      </c>
      <c r="L7" s="15">
        <v>3000</v>
      </c>
      <c r="M7" s="15">
        <v>9798</v>
      </c>
      <c r="N7" s="15">
        <v>2052</v>
      </c>
      <c r="O7" s="15">
        <v>7553.4120000000003</v>
      </c>
      <c r="P7" s="16">
        <v>0.68400000000000005</v>
      </c>
      <c r="Q7" s="17">
        <v>48014</v>
      </c>
    </row>
    <row r="8" spans="1:19" x14ac:dyDescent="0.2">
      <c r="A8" s="2" t="s">
        <v>78</v>
      </c>
      <c r="B8" s="2" t="s">
        <v>78</v>
      </c>
      <c r="C8" s="13" t="s">
        <v>1754</v>
      </c>
      <c r="D8" s="13" t="s">
        <v>1751</v>
      </c>
      <c r="E8" s="13" t="s">
        <v>1752</v>
      </c>
      <c r="F8" s="13" t="s">
        <v>1740</v>
      </c>
      <c r="G8" s="13" t="s">
        <v>1763</v>
      </c>
      <c r="H8" s="9">
        <v>800075004</v>
      </c>
      <c r="I8" s="13" t="s">
        <v>1726</v>
      </c>
      <c r="J8" s="13" t="s">
        <v>86</v>
      </c>
      <c r="K8" s="13" t="s">
        <v>1764</v>
      </c>
      <c r="L8" s="15">
        <v>8000</v>
      </c>
      <c r="M8" s="15">
        <v>8000</v>
      </c>
      <c r="N8" s="15">
        <v>1038.3489999999999</v>
      </c>
      <c r="O8" s="15">
        <v>1038.3489999999999</v>
      </c>
      <c r="P8" s="16">
        <v>0.129793625</v>
      </c>
      <c r="Q8" s="17">
        <v>46438</v>
      </c>
    </row>
    <row r="9" spans="1:19" x14ac:dyDescent="0.2">
      <c r="A9" s="2" t="s">
        <v>78</v>
      </c>
      <c r="B9" s="2" t="s">
        <v>78</v>
      </c>
      <c r="C9" s="13" t="s">
        <v>1735</v>
      </c>
      <c r="D9" s="13" t="s">
        <v>1765</v>
      </c>
      <c r="E9" s="13" t="s">
        <v>1766</v>
      </c>
      <c r="F9" s="13" t="s">
        <v>1740</v>
      </c>
      <c r="G9" s="13" t="s">
        <v>1767</v>
      </c>
      <c r="H9" s="9">
        <v>800082422</v>
      </c>
      <c r="I9" s="13" t="s">
        <v>1726</v>
      </c>
      <c r="J9" s="13" t="s">
        <v>86</v>
      </c>
      <c r="K9" s="13" t="s">
        <v>1769</v>
      </c>
      <c r="L9" s="15">
        <v>9804</v>
      </c>
      <c r="M9" s="15">
        <v>9804</v>
      </c>
      <c r="N9" s="15">
        <v>7351.6279999999997</v>
      </c>
      <c r="O9" s="15">
        <v>7351.6279999999997</v>
      </c>
      <c r="P9" s="16">
        <v>0.74986005711954307</v>
      </c>
      <c r="Q9" s="17">
        <v>47198</v>
      </c>
    </row>
    <row r="10" spans="1:19" x14ac:dyDescent="0.2">
      <c r="A10" s="2" t="s">
        <v>78</v>
      </c>
      <c r="B10" s="2" t="s">
        <v>78</v>
      </c>
      <c r="C10" s="13" t="s">
        <v>1735</v>
      </c>
      <c r="D10" s="13" t="s">
        <v>3</v>
      </c>
      <c r="E10" s="13" t="s">
        <v>1614</v>
      </c>
      <c r="F10" s="13" t="s">
        <v>3</v>
      </c>
      <c r="G10" s="13" t="s">
        <v>1770</v>
      </c>
      <c r="H10" s="9">
        <v>800082414</v>
      </c>
      <c r="I10" s="13" t="s">
        <v>1726</v>
      </c>
      <c r="J10" s="13" t="s">
        <v>93</v>
      </c>
      <c r="K10" s="13" t="s">
        <v>1771</v>
      </c>
      <c r="L10" s="15">
        <v>1100</v>
      </c>
      <c r="M10" s="15">
        <v>3612.3999999999996</v>
      </c>
      <c r="N10" s="15">
        <v>653.34199999999998</v>
      </c>
      <c r="O10" s="15">
        <v>2404.9519019999998</v>
      </c>
      <c r="P10" s="16">
        <v>0.59394727272727277</v>
      </c>
      <c r="Q10" s="17">
        <v>47185</v>
      </c>
    </row>
    <row r="11" spans="1:19" x14ac:dyDescent="0.2">
      <c r="A11" s="2" t="s">
        <v>78</v>
      </c>
      <c r="B11" s="2" t="s">
        <v>78</v>
      </c>
      <c r="C11" s="13" t="s">
        <v>1735</v>
      </c>
      <c r="D11" s="13" t="s">
        <v>1772</v>
      </c>
      <c r="E11" s="13" t="s">
        <v>1773</v>
      </c>
      <c r="F11" s="13" t="s">
        <v>195</v>
      </c>
      <c r="G11" s="13" t="s">
        <v>1774</v>
      </c>
      <c r="H11" s="9">
        <v>800082398</v>
      </c>
      <c r="I11" s="13" t="s">
        <v>1726</v>
      </c>
      <c r="J11" s="13" t="s">
        <v>86</v>
      </c>
      <c r="K11" s="13" t="s">
        <v>1775</v>
      </c>
      <c r="L11" s="15">
        <v>10000</v>
      </c>
      <c r="M11" s="15">
        <v>10000</v>
      </c>
      <c r="N11" s="15">
        <v>4868.71</v>
      </c>
      <c r="O11" s="15">
        <v>4868.71</v>
      </c>
      <c r="P11" s="16">
        <v>0.486871</v>
      </c>
      <c r="Q11" s="17">
        <v>47155</v>
      </c>
    </row>
    <row r="12" spans="1:19" x14ac:dyDescent="0.2">
      <c r="A12" s="2" t="s">
        <v>78</v>
      </c>
      <c r="B12" s="2" t="s">
        <v>78</v>
      </c>
      <c r="C12" s="13" t="s">
        <v>1754</v>
      </c>
      <c r="D12" s="13" t="s">
        <v>1776</v>
      </c>
      <c r="E12" s="13" t="s">
        <v>1777</v>
      </c>
      <c r="F12" s="13" t="s">
        <v>195</v>
      </c>
      <c r="G12" s="13" t="s">
        <v>1778</v>
      </c>
      <c r="H12" s="9">
        <v>800080269</v>
      </c>
      <c r="I12" s="13" t="s">
        <v>1726</v>
      </c>
      <c r="J12" s="13" t="s">
        <v>86</v>
      </c>
      <c r="K12" s="13" t="s">
        <v>1780</v>
      </c>
      <c r="L12" s="15">
        <v>10000</v>
      </c>
      <c r="M12" s="15">
        <v>10000</v>
      </c>
      <c r="N12" s="15">
        <v>1150</v>
      </c>
      <c r="O12" s="15">
        <v>1150</v>
      </c>
      <c r="P12" s="16">
        <v>0.115</v>
      </c>
      <c r="Q12" s="17">
        <v>46023</v>
      </c>
    </row>
    <row r="13" spans="1:19" x14ac:dyDescent="0.2">
      <c r="A13" s="2" t="s">
        <v>78</v>
      </c>
      <c r="B13" s="2" t="s">
        <v>78</v>
      </c>
      <c r="C13" s="13" t="s">
        <v>1735</v>
      </c>
      <c r="D13" s="13" t="s">
        <v>1782</v>
      </c>
      <c r="E13" s="13" t="s">
        <v>1783</v>
      </c>
      <c r="F13" s="13" t="s">
        <v>1740</v>
      </c>
      <c r="G13" s="13" t="s">
        <v>1784</v>
      </c>
      <c r="H13" s="9">
        <v>800082836</v>
      </c>
      <c r="I13" s="13" t="s">
        <v>1726</v>
      </c>
      <c r="J13" s="13" t="s">
        <v>93</v>
      </c>
      <c r="K13" s="13" t="s">
        <v>1785</v>
      </c>
      <c r="L13" s="15">
        <v>1700</v>
      </c>
      <c r="M13" s="15">
        <v>6842.5000000000009</v>
      </c>
      <c r="N13" s="15">
        <v>1530</v>
      </c>
      <c r="O13" s="15">
        <v>5631.93</v>
      </c>
      <c r="P13" s="16">
        <v>0.9</v>
      </c>
      <c r="Q13" s="17">
        <v>48518</v>
      </c>
    </row>
    <row r="14" spans="1:19" x14ac:dyDescent="0.2">
      <c r="A14" s="2" t="s">
        <v>78</v>
      </c>
      <c r="B14" s="2" t="s">
        <v>78</v>
      </c>
      <c r="C14" s="13" t="s">
        <v>1735</v>
      </c>
      <c r="D14" s="13" t="s">
        <v>1786</v>
      </c>
      <c r="E14" s="13" t="s">
        <v>1787</v>
      </c>
      <c r="F14" s="13" t="s">
        <v>195</v>
      </c>
      <c r="G14" s="13" t="s">
        <v>1788</v>
      </c>
      <c r="H14" s="9">
        <v>800082828</v>
      </c>
      <c r="I14" s="13" t="s">
        <v>1726</v>
      </c>
      <c r="J14" s="13" t="s">
        <v>86</v>
      </c>
      <c r="K14" s="13" t="s">
        <v>1789</v>
      </c>
      <c r="L14" s="15">
        <v>6000</v>
      </c>
      <c r="M14" s="15">
        <v>6000</v>
      </c>
      <c r="N14" s="15">
        <v>5077.1760000000004</v>
      </c>
      <c r="O14" s="15">
        <v>5077.1760000000004</v>
      </c>
      <c r="P14" s="16">
        <v>0.84619600000000006</v>
      </c>
      <c r="Q14" s="17">
        <v>48518</v>
      </c>
    </row>
    <row r="15" spans="1:19" x14ac:dyDescent="0.2">
      <c r="A15" s="2" t="s">
        <v>78</v>
      </c>
      <c r="B15" s="2" t="s">
        <v>78</v>
      </c>
      <c r="C15" s="13" t="s">
        <v>1735</v>
      </c>
      <c r="D15" s="13" t="s">
        <v>1791</v>
      </c>
      <c r="E15" s="13" t="s">
        <v>1792</v>
      </c>
      <c r="F15" s="13" t="s">
        <v>1733</v>
      </c>
      <c r="G15" s="13" t="s">
        <v>1793</v>
      </c>
      <c r="H15" s="9">
        <v>800082745</v>
      </c>
      <c r="I15" s="13" t="s">
        <v>1726</v>
      </c>
      <c r="J15" s="13" t="s">
        <v>86</v>
      </c>
      <c r="K15" s="13" t="s">
        <v>1794</v>
      </c>
      <c r="L15" s="15">
        <v>5000</v>
      </c>
      <c r="M15" s="15">
        <v>5000</v>
      </c>
      <c r="N15" s="15">
        <v>3500</v>
      </c>
      <c r="O15" s="15">
        <v>3500</v>
      </c>
      <c r="P15" s="16">
        <v>0.7</v>
      </c>
      <c r="Q15" s="17">
        <v>47592</v>
      </c>
    </row>
    <row r="16" spans="1:19" x14ac:dyDescent="0.2">
      <c r="A16" s="2" t="s">
        <v>78</v>
      </c>
      <c r="B16" s="2" t="s">
        <v>78</v>
      </c>
      <c r="C16" s="13" t="s">
        <v>1735</v>
      </c>
      <c r="D16" s="13" t="s">
        <v>1800</v>
      </c>
      <c r="E16" s="13" t="s">
        <v>1801</v>
      </c>
      <c r="F16" s="13" t="s">
        <v>1733</v>
      </c>
      <c r="G16" s="13" t="s">
        <v>1802</v>
      </c>
      <c r="H16" s="9">
        <v>800077919</v>
      </c>
      <c r="I16" s="13" t="s">
        <v>1726</v>
      </c>
      <c r="J16" s="13" t="s">
        <v>93</v>
      </c>
      <c r="K16" s="13" t="s">
        <v>1804</v>
      </c>
      <c r="L16" s="15">
        <v>1800</v>
      </c>
      <c r="M16" s="15">
        <v>5958</v>
      </c>
      <c r="N16" s="15">
        <v>502.81299999999999</v>
      </c>
      <c r="O16" s="15">
        <v>1850.8546529999999</v>
      </c>
      <c r="P16" s="16">
        <v>0.27934055555555554</v>
      </c>
      <c r="Q16" s="17">
        <v>46726</v>
      </c>
    </row>
    <row r="17" spans="1:17" x14ac:dyDescent="0.2">
      <c r="A17" s="2" t="s">
        <v>78</v>
      </c>
      <c r="B17" s="2" t="s">
        <v>78</v>
      </c>
      <c r="C17" s="13" t="s">
        <v>1735</v>
      </c>
      <c r="D17" s="13" t="s">
        <v>1805</v>
      </c>
      <c r="E17" s="13" t="s">
        <v>1806</v>
      </c>
      <c r="F17" s="13" t="s">
        <v>195</v>
      </c>
      <c r="G17" s="13" t="s">
        <v>1807</v>
      </c>
      <c r="H17" s="9">
        <v>800077943</v>
      </c>
      <c r="I17" s="13" t="s">
        <v>1726</v>
      </c>
      <c r="J17" s="13" t="s">
        <v>93</v>
      </c>
      <c r="K17" s="13" t="s">
        <v>1809</v>
      </c>
      <c r="L17" s="15">
        <v>1000</v>
      </c>
      <c r="M17" s="15">
        <v>3649</v>
      </c>
      <c r="N17" s="15">
        <v>80</v>
      </c>
      <c r="O17" s="15">
        <v>294.48</v>
      </c>
      <c r="P17" s="16">
        <v>0.08</v>
      </c>
      <c r="Q17" s="17">
        <v>46489</v>
      </c>
    </row>
    <row r="18" spans="1:17" x14ac:dyDescent="0.2">
      <c r="A18" s="2" t="s">
        <v>78</v>
      </c>
      <c r="B18" s="2" t="s">
        <v>78</v>
      </c>
      <c r="C18" s="13" t="s">
        <v>1735</v>
      </c>
      <c r="D18" s="13" t="s">
        <v>1800</v>
      </c>
      <c r="E18" s="13" t="s">
        <v>1801</v>
      </c>
      <c r="F18" s="13" t="s">
        <v>1733</v>
      </c>
      <c r="G18" s="13" t="s">
        <v>1811</v>
      </c>
      <c r="H18" s="9">
        <v>800077927</v>
      </c>
      <c r="I18" s="13" t="s">
        <v>1726</v>
      </c>
      <c r="J18" s="13" t="s">
        <v>93</v>
      </c>
      <c r="K18" s="13" t="s">
        <v>1812</v>
      </c>
      <c r="L18" s="15">
        <v>700</v>
      </c>
      <c r="M18" s="15">
        <v>2465.3999999999996</v>
      </c>
      <c r="N18" s="15">
        <v>155.91999999999999</v>
      </c>
      <c r="O18" s="15">
        <v>573.94151999999997</v>
      </c>
      <c r="P18" s="16">
        <v>0.22274285714285713</v>
      </c>
      <c r="Q18" s="17">
        <v>46322</v>
      </c>
    </row>
    <row r="19" spans="1:17" x14ac:dyDescent="0.2">
      <c r="A19" s="2" t="s">
        <v>78</v>
      </c>
      <c r="B19" s="2" t="s">
        <v>78</v>
      </c>
      <c r="C19" s="13" t="s">
        <v>1735</v>
      </c>
      <c r="D19" s="13" t="s">
        <v>1814</v>
      </c>
      <c r="E19" s="13" t="s">
        <v>1815</v>
      </c>
      <c r="F19" s="13" t="s">
        <v>1733</v>
      </c>
      <c r="G19" s="13" t="s">
        <v>1816</v>
      </c>
      <c r="H19" s="9">
        <v>800077893</v>
      </c>
      <c r="I19" s="13" t="s">
        <v>1726</v>
      </c>
      <c r="J19" s="13" t="s">
        <v>93</v>
      </c>
      <c r="K19" s="13" t="s">
        <v>1817</v>
      </c>
      <c r="L19" s="15">
        <v>1000</v>
      </c>
      <c r="M19" s="15">
        <v>3522</v>
      </c>
      <c r="N19" s="15">
        <v>431.96100000000001</v>
      </c>
      <c r="O19" s="15">
        <v>1590.0484409999999</v>
      </c>
      <c r="P19" s="16">
        <v>0.43196100000000004</v>
      </c>
      <c r="Q19" s="17">
        <v>45444</v>
      </c>
    </row>
    <row r="20" spans="1:17" x14ac:dyDescent="0.2">
      <c r="A20" s="2" t="s">
        <v>78</v>
      </c>
      <c r="B20" s="2" t="s">
        <v>78</v>
      </c>
      <c r="C20" s="13" t="s">
        <v>1735</v>
      </c>
      <c r="D20" s="13" t="s">
        <v>1800</v>
      </c>
      <c r="E20" s="13" t="s">
        <v>1801</v>
      </c>
      <c r="F20" s="13" t="s">
        <v>1733</v>
      </c>
      <c r="G20" s="13" t="s">
        <v>1819</v>
      </c>
      <c r="H20" s="9">
        <v>800077851</v>
      </c>
      <c r="I20" s="13" t="s">
        <v>1726</v>
      </c>
      <c r="J20" s="13" t="s">
        <v>93</v>
      </c>
      <c r="K20" s="13" t="s">
        <v>1820</v>
      </c>
      <c r="L20" s="15">
        <v>1500</v>
      </c>
      <c r="M20" s="15">
        <v>5653.5</v>
      </c>
      <c r="N20" s="15">
        <v>165</v>
      </c>
      <c r="O20" s="15">
        <v>607.36500000000001</v>
      </c>
      <c r="P20" s="16">
        <v>0.11</v>
      </c>
      <c r="Q20" s="17">
        <v>46387</v>
      </c>
    </row>
    <row r="21" spans="1:17" x14ac:dyDescent="0.2">
      <c r="A21" s="2" t="s">
        <v>78</v>
      </c>
      <c r="B21" s="2" t="s">
        <v>78</v>
      </c>
      <c r="C21" s="13" t="s">
        <v>1735</v>
      </c>
      <c r="D21" s="13" t="s">
        <v>1821</v>
      </c>
      <c r="E21" s="13" t="s">
        <v>1822</v>
      </c>
      <c r="F21" s="13" t="s">
        <v>1823</v>
      </c>
      <c r="G21" s="13" t="s">
        <v>1824</v>
      </c>
      <c r="H21" s="9">
        <v>800078016</v>
      </c>
      <c r="I21" s="13" t="s">
        <v>1726</v>
      </c>
      <c r="J21" s="13" t="s">
        <v>93</v>
      </c>
      <c r="K21" s="13" t="s">
        <v>1826</v>
      </c>
      <c r="L21" s="15">
        <v>1000</v>
      </c>
      <c r="M21" s="15">
        <v>3251</v>
      </c>
      <c r="N21" s="15">
        <v>259.21602000000001</v>
      </c>
      <c r="O21" s="15">
        <v>954.17416961999982</v>
      </c>
      <c r="P21" s="16">
        <v>0.25921601999999999</v>
      </c>
      <c r="Q21" s="17">
        <v>47103</v>
      </c>
    </row>
    <row r="22" spans="1:17" x14ac:dyDescent="0.2">
      <c r="A22" s="2" t="s">
        <v>78</v>
      </c>
      <c r="B22" s="2" t="s">
        <v>78</v>
      </c>
      <c r="C22" s="13" t="s">
        <v>1735</v>
      </c>
      <c r="D22" s="13" t="s">
        <v>1827</v>
      </c>
      <c r="E22" s="13" t="s">
        <v>1828</v>
      </c>
      <c r="F22" s="13" t="s">
        <v>1733</v>
      </c>
      <c r="G22" s="13" t="s">
        <v>1829</v>
      </c>
      <c r="H22" s="9">
        <v>800078206</v>
      </c>
      <c r="I22" s="13" t="s">
        <v>1726</v>
      </c>
      <c r="J22" s="13" t="s">
        <v>93</v>
      </c>
      <c r="K22" s="13" t="s">
        <v>1831</v>
      </c>
      <c r="L22" s="15">
        <v>1800</v>
      </c>
      <c r="M22" s="15">
        <v>5947.2</v>
      </c>
      <c r="N22" s="15">
        <v>165.155</v>
      </c>
      <c r="O22" s="15">
        <v>607.93555499999968</v>
      </c>
      <c r="P22" s="16">
        <v>9.175277777777778E-2</v>
      </c>
      <c r="Q22" s="17">
        <v>47092</v>
      </c>
    </row>
    <row r="23" spans="1:17" x14ac:dyDescent="0.2">
      <c r="A23" s="2" t="s">
        <v>78</v>
      </c>
      <c r="B23" s="2" t="s">
        <v>78</v>
      </c>
      <c r="C23" s="13" t="s">
        <v>1735</v>
      </c>
      <c r="D23" s="13" t="s">
        <v>1833</v>
      </c>
      <c r="E23" s="13" t="s">
        <v>1834</v>
      </c>
      <c r="F23" s="13" t="s">
        <v>1823</v>
      </c>
      <c r="G23" s="13" t="s">
        <v>1835</v>
      </c>
      <c r="H23" s="9">
        <v>800077950</v>
      </c>
      <c r="I23" s="13" t="s">
        <v>1726</v>
      </c>
      <c r="J23" s="13" t="s">
        <v>93</v>
      </c>
      <c r="K23" s="13" t="s">
        <v>1837</v>
      </c>
      <c r="L23" s="15">
        <v>2000</v>
      </c>
      <c r="M23" s="15">
        <v>7180</v>
      </c>
      <c r="N23" s="15">
        <v>116.47715999999991</v>
      </c>
      <c r="O23" s="15">
        <v>428.7524259599997</v>
      </c>
      <c r="P23" s="16">
        <v>5.8238579999999956E-2</v>
      </c>
      <c r="Q23" s="17">
        <v>46869</v>
      </c>
    </row>
    <row r="24" spans="1:17" x14ac:dyDescent="0.2">
      <c r="A24" s="2" t="s">
        <v>78</v>
      </c>
      <c r="B24" s="2" t="s">
        <v>78</v>
      </c>
      <c r="C24" s="13" t="s">
        <v>1735</v>
      </c>
      <c r="D24" s="13" t="s">
        <v>1838</v>
      </c>
      <c r="E24" s="13" t="s">
        <v>1839</v>
      </c>
      <c r="F24" s="13" t="s">
        <v>195</v>
      </c>
      <c r="G24" s="13" t="s">
        <v>1840</v>
      </c>
      <c r="H24" s="9">
        <v>800077968</v>
      </c>
      <c r="I24" s="13" t="s">
        <v>1726</v>
      </c>
      <c r="J24" s="13" t="s">
        <v>93</v>
      </c>
      <c r="K24" s="13" t="s">
        <v>1842</v>
      </c>
      <c r="L24" s="15">
        <v>1300</v>
      </c>
      <c r="M24" s="15">
        <v>4702.1000000000004</v>
      </c>
      <c r="N24" s="15">
        <v>169</v>
      </c>
      <c r="O24" s="15">
        <v>622.08900000000006</v>
      </c>
      <c r="P24" s="16">
        <v>0.13</v>
      </c>
      <c r="Q24" s="17">
        <v>46840</v>
      </c>
    </row>
    <row r="25" spans="1:17" x14ac:dyDescent="0.2">
      <c r="A25" s="2" t="s">
        <v>78</v>
      </c>
      <c r="B25" s="2" t="s">
        <v>78</v>
      </c>
      <c r="C25" s="13" t="s">
        <v>1735</v>
      </c>
      <c r="D25" s="13" t="s">
        <v>1847</v>
      </c>
      <c r="E25" s="13" t="s">
        <v>1848</v>
      </c>
      <c r="F25" s="13" t="s">
        <v>1733</v>
      </c>
      <c r="G25" s="13" t="s">
        <v>1849</v>
      </c>
      <c r="H25" s="9">
        <v>800082083</v>
      </c>
      <c r="I25" s="13" t="s">
        <v>1726</v>
      </c>
      <c r="J25" s="13" t="s">
        <v>92</v>
      </c>
      <c r="K25" s="13" t="s">
        <v>1850</v>
      </c>
      <c r="L25" s="15">
        <v>1040</v>
      </c>
      <c r="M25" s="15">
        <v>3949.192</v>
      </c>
      <c r="N25" s="15">
        <v>364</v>
      </c>
      <c r="O25" s="15">
        <v>1448.3924</v>
      </c>
      <c r="P25" s="16">
        <v>0.35</v>
      </c>
      <c r="Q25" s="17">
        <v>48086</v>
      </c>
    </row>
    <row r="26" spans="1:17" x14ac:dyDescent="0.2">
      <c r="A26" s="2" t="s">
        <v>78</v>
      </c>
      <c r="B26" s="2" t="s">
        <v>78</v>
      </c>
      <c r="C26" s="13" t="s">
        <v>1735</v>
      </c>
      <c r="D26" s="13" t="s">
        <v>1852</v>
      </c>
      <c r="E26" s="13" t="s">
        <v>1853</v>
      </c>
      <c r="F26" s="13" t="s">
        <v>1733</v>
      </c>
      <c r="G26" s="13" t="s">
        <v>1854</v>
      </c>
      <c r="H26" s="9">
        <v>800081432</v>
      </c>
      <c r="I26" s="13" t="s">
        <v>1726</v>
      </c>
      <c r="J26" s="13" t="s">
        <v>93</v>
      </c>
      <c r="K26" s="13" t="s">
        <v>1856</v>
      </c>
      <c r="L26" s="15">
        <v>3000</v>
      </c>
      <c r="M26" s="15">
        <v>9762</v>
      </c>
      <c r="N26" s="15">
        <v>2046.7645699999998</v>
      </c>
      <c r="O26" s="15">
        <v>7534.1403821699996</v>
      </c>
      <c r="P26" s="16">
        <v>0.68225485666666663</v>
      </c>
      <c r="Q26" s="17">
        <v>47999</v>
      </c>
    </row>
    <row r="27" spans="1:17" x14ac:dyDescent="0.2">
      <c r="A27" s="2" t="s">
        <v>78</v>
      </c>
      <c r="B27" s="2" t="s">
        <v>78</v>
      </c>
      <c r="C27" s="13" t="s">
        <v>1735</v>
      </c>
      <c r="D27" s="13" t="s">
        <v>1814</v>
      </c>
      <c r="E27" s="13" t="s">
        <v>1815</v>
      </c>
      <c r="F27" s="13" t="s">
        <v>1733</v>
      </c>
      <c r="G27" s="13" t="s">
        <v>1858</v>
      </c>
      <c r="H27" s="9">
        <v>800080384</v>
      </c>
      <c r="I27" s="13" t="s">
        <v>1726</v>
      </c>
      <c r="J27" s="13" t="s">
        <v>93</v>
      </c>
      <c r="K27" s="13" t="s">
        <v>1859</v>
      </c>
      <c r="L27" s="15">
        <v>3000</v>
      </c>
      <c r="M27" s="15">
        <v>10950</v>
      </c>
      <c r="N27" s="15">
        <v>458.28500000000003</v>
      </c>
      <c r="O27" s="15">
        <v>1686.9470849999991</v>
      </c>
      <c r="P27" s="16">
        <v>0.15276166666666668</v>
      </c>
      <c r="Q27" s="17">
        <v>46931</v>
      </c>
    </row>
    <row r="28" spans="1:17" x14ac:dyDescent="0.2">
      <c r="A28" s="2" t="s">
        <v>78</v>
      </c>
      <c r="B28" s="2" t="s">
        <v>78</v>
      </c>
      <c r="C28" s="13" t="s">
        <v>1735</v>
      </c>
      <c r="D28" s="13" t="s">
        <v>1814</v>
      </c>
      <c r="E28" s="13" t="s">
        <v>1815</v>
      </c>
      <c r="F28" s="13" t="s">
        <v>1733</v>
      </c>
      <c r="G28" s="13" t="s">
        <v>1860</v>
      </c>
      <c r="H28" s="9">
        <v>800079600</v>
      </c>
      <c r="I28" s="13" t="s">
        <v>1726</v>
      </c>
      <c r="J28" s="13" t="s">
        <v>93</v>
      </c>
      <c r="K28" s="13" t="s">
        <v>1861</v>
      </c>
      <c r="L28" s="15">
        <v>3000</v>
      </c>
      <c r="M28" s="15">
        <v>9738</v>
      </c>
      <c r="N28" s="15">
        <v>961.24699999999996</v>
      </c>
      <c r="O28" s="15">
        <v>3538.3502069999995</v>
      </c>
      <c r="P28" s="16">
        <v>0.32041566666666665</v>
      </c>
      <c r="Q28" s="17">
        <v>46733</v>
      </c>
    </row>
    <row r="29" spans="1:17" x14ac:dyDescent="0.2">
      <c r="A29" s="2" t="s">
        <v>78</v>
      </c>
      <c r="B29" s="2" t="s">
        <v>78</v>
      </c>
      <c r="C29" s="13" t="s">
        <v>1735</v>
      </c>
      <c r="D29" s="13" t="s">
        <v>1863</v>
      </c>
      <c r="E29" s="13" t="s">
        <v>1864</v>
      </c>
      <c r="F29" s="13" t="s">
        <v>1733</v>
      </c>
      <c r="G29" s="13" t="s">
        <v>1865</v>
      </c>
      <c r="H29" s="9">
        <v>800078156</v>
      </c>
      <c r="I29" s="13" t="s">
        <v>1726</v>
      </c>
      <c r="J29" s="13" t="s">
        <v>92</v>
      </c>
      <c r="K29" s="13" t="s">
        <v>1866</v>
      </c>
      <c r="L29" s="15">
        <v>2000</v>
      </c>
      <c r="M29" s="15">
        <v>7813.6</v>
      </c>
      <c r="N29" s="15">
        <v>435.29280000000006</v>
      </c>
      <c r="O29" s="15">
        <v>1732.0735804799999</v>
      </c>
      <c r="P29" s="16">
        <v>0.21764640000000002</v>
      </c>
      <c r="Q29" s="17">
        <v>46570</v>
      </c>
    </row>
    <row r="30" spans="1:17" x14ac:dyDescent="0.2">
      <c r="A30" s="2" t="s">
        <v>78</v>
      </c>
      <c r="B30" s="2" t="s">
        <v>78</v>
      </c>
      <c r="C30" s="13" t="s">
        <v>1735</v>
      </c>
      <c r="D30" s="13" t="s">
        <v>1800</v>
      </c>
      <c r="E30" s="13" t="s">
        <v>1801</v>
      </c>
      <c r="F30" s="13" t="s">
        <v>1733</v>
      </c>
      <c r="G30" s="13" t="s">
        <v>1867</v>
      </c>
      <c r="H30" s="9">
        <v>800076937</v>
      </c>
      <c r="I30" s="13" t="s">
        <v>1726</v>
      </c>
      <c r="J30" s="13" t="s">
        <v>93</v>
      </c>
      <c r="K30" s="13" t="s">
        <v>1868</v>
      </c>
      <c r="L30" s="15">
        <v>2000</v>
      </c>
      <c r="M30" s="15">
        <v>6972</v>
      </c>
      <c r="N30" s="15">
        <v>510</v>
      </c>
      <c r="O30" s="15">
        <v>1877.31</v>
      </c>
      <c r="P30" s="16">
        <v>0.255</v>
      </c>
      <c r="Q30" s="17">
        <v>46471</v>
      </c>
    </row>
    <row r="31" spans="1:17" x14ac:dyDescent="0.2">
      <c r="A31" s="2" t="s">
        <v>78</v>
      </c>
      <c r="B31" s="2" t="s">
        <v>78</v>
      </c>
      <c r="C31" s="13" t="s">
        <v>1754</v>
      </c>
      <c r="D31" s="13" t="s">
        <v>1869</v>
      </c>
      <c r="E31" s="13" t="s">
        <v>1870</v>
      </c>
      <c r="F31" s="13" t="s">
        <v>1733</v>
      </c>
      <c r="G31" s="13" t="s">
        <v>1871</v>
      </c>
      <c r="H31" s="9">
        <v>800082521</v>
      </c>
      <c r="I31" s="13" t="s">
        <v>1726</v>
      </c>
      <c r="J31" s="13" t="s">
        <v>92</v>
      </c>
      <c r="K31" s="13" t="s">
        <v>1873</v>
      </c>
      <c r="L31" s="15">
        <v>1100</v>
      </c>
      <c r="M31" s="15">
        <v>3705.4599999999996</v>
      </c>
      <c r="N31" s="15">
        <v>401.5</v>
      </c>
      <c r="O31" s="15">
        <v>1597.6086499999999</v>
      </c>
      <c r="P31" s="16">
        <v>0.36499999999999999</v>
      </c>
      <c r="Q31" s="17">
        <v>47340</v>
      </c>
    </row>
    <row r="32" spans="1:17" x14ac:dyDescent="0.2">
      <c r="A32" s="2" t="s">
        <v>78</v>
      </c>
      <c r="B32" s="2" t="s">
        <v>78</v>
      </c>
      <c r="C32" s="13" t="s">
        <v>1735</v>
      </c>
      <c r="D32" s="13" t="s">
        <v>1874</v>
      </c>
      <c r="E32" s="13" t="s">
        <v>1875</v>
      </c>
      <c r="F32" s="13" t="s">
        <v>1733</v>
      </c>
      <c r="G32" s="13" t="s">
        <v>1876</v>
      </c>
      <c r="H32" s="9">
        <v>800082489</v>
      </c>
      <c r="I32" s="13" t="s">
        <v>1726</v>
      </c>
      <c r="J32" s="13" t="s">
        <v>93</v>
      </c>
      <c r="K32" s="13" t="s">
        <v>1877</v>
      </c>
      <c r="L32" s="15">
        <v>1870</v>
      </c>
      <c r="M32" s="15">
        <v>6217.75</v>
      </c>
      <c r="N32" s="15">
        <v>173.98599999999999</v>
      </c>
      <c r="O32" s="15">
        <v>640.44246599999997</v>
      </c>
      <c r="P32" s="16">
        <v>9.3040641711229943E-2</v>
      </c>
      <c r="Q32" s="17">
        <v>47236</v>
      </c>
    </row>
    <row r="33" spans="1:17" x14ac:dyDescent="0.2">
      <c r="A33" s="2" t="s">
        <v>78</v>
      </c>
      <c r="B33" s="2" t="s">
        <v>78</v>
      </c>
      <c r="C33" s="13" t="s">
        <v>1735</v>
      </c>
      <c r="D33" s="13" t="s">
        <v>1878</v>
      </c>
      <c r="E33" s="13" t="s">
        <v>1879</v>
      </c>
      <c r="F33" s="13" t="s">
        <v>1733</v>
      </c>
      <c r="G33" s="13" t="s">
        <v>1880</v>
      </c>
      <c r="H33" s="9">
        <v>800082281</v>
      </c>
      <c r="I33" s="13" t="s">
        <v>1726</v>
      </c>
      <c r="J33" s="13" t="s">
        <v>93</v>
      </c>
      <c r="K33" s="13" t="s">
        <v>1881</v>
      </c>
      <c r="L33" s="15">
        <v>1100</v>
      </c>
      <c r="M33" s="15">
        <v>3478.2</v>
      </c>
      <c r="N33" s="15">
        <v>574.65099999999995</v>
      </c>
      <c r="O33" s="15">
        <v>2115.2903310000002</v>
      </c>
      <c r="P33" s="16">
        <v>0.52240999999999993</v>
      </c>
      <c r="Q33" s="17">
        <v>47423</v>
      </c>
    </row>
    <row r="34" spans="1:17" x14ac:dyDescent="0.2">
      <c r="A34" s="2" t="s">
        <v>78</v>
      </c>
      <c r="B34" s="2" t="s">
        <v>78</v>
      </c>
      <c r="C34" s="13" t="s">
        <v>1735</v>
      </c>
      <c r="D34" s="13" t="s">
        <v>1886</v>
      </c>
      <c r="E34" s="13" t="s">
        <v>1887</v>
      </c>
      <c r="F34" s="13" t="s">
        <v>1733</v>
      </c>
      <c r="G34" s="13" t="s">
        <v>1888</v>
      </c>
      <c r="H34" s="9">
        <v>800079816</v>
      </c>
      <c r="I34" s="13" t="s">
        <v>1726</v>
      </c>
      <c r="J34" s="13" t="s">
        <v>92</v>
      </c>
      <c r="K34" s="13" t="s">
        <v>1889</v>
      </c>
      <c r="L34" s="15">
        <v>1133.07314</v>
      </c>
      <c r="M34" s="15">
        <v>4048.1304072779999</v>
      </c>
      <c r="N34" s="15">
        <v>514.62613999999985</v>
      </c>
      <c r="O34" s="15">
        <v>2047.7488736739997</v>
      </c>
      <c r="P34" s="16">
        <v>0.45418616136289303</v>
      </c>
      <c r="Q34" s="17">
        <v>46287</v>
      </c>
    </row>
    <row r="35" spans="1:17" x14ac:dyDescent="0.2">
      <c r="A35" s="2" t="s">
        <v>78</v>
      </c>
      <c r="B35" s="2" t="s">
        <v>78</v>
      </c>
      <c r="C35" s="13" t="s">
        <v>1735</v>
      </c>
      <c r="D35" s="13" t="s">
        <v>3</v>
      </c>
      <c r="E35" s="13" t="s">
        <v>1614</v>
      </c>
      <c r="F35" s="13" t="s">
        <v>3</v>
      </c>
      <c r="G35" s="13" t="s">
        <v>1890</v>
      </c>
      <c r="H35" s="9">
        <v>800079584</v>
      </c>
      <c r="I35" s="13" t="s">
        <v>1726</v>
      </c>
      <c r="J35" s="13" t="s">
        <v>93</v>
      </c>
      <c r="K35" s="13" t="s">
        <v>1891</v>
      </c>
      <c r="L35" s="15">
        <v>2000</v>
      </c>
      <c r="M35" s="15">
        <v>6510</v>
      </c>
      <c r="N35" s="15">
        <v>861.88499999999999</v>
      </c>
      <c r="O35" s="15">
        <v>3172.5986849999999</v>
      </c>
      <c r="P35" s="16">
        <v>0.43094250000000001</v>
      </c>
      <c r="Q35" s="17">
        <v>45443</v>
      </c>
    </row>
    <row r="36" spans="1:17" x14ac:dyDescent="0.2">
      <c r="A36" s="2" t="s">
        <v>78</v>
      </c>
      <c r="B36" s="2" t="s">
        <v>78</v>
      </c>
      <c r="C36" s="13" t="s">
        <v>1735</v>
      </c>
      <c r="D36" s="13" t="s">
        <v>1893</v>
      </c>
      <c r="E36" s="13">
        <v>11097856</v>
      </c>
      <c r="F36" s="13" t="s">
        <v>195</v>
      </c>
      <c r="G36" s="13" t="s">
        <v>1894</v>
      </c>
      <c r="H36" s="9">
        <v>800078149</v>
      </c>
      <c r="I36" s="13" t="s">
        <v>1726</v>
      </c>
      <c r="J36" s="13" t="s">
        <v>93</v>
      </c>
      <c r="K36" s="13" t="s">
        <v>1895</v>
      </c>
      <c r="L36" s="15">
        <v>2700</v>
      </c>
      <c r="M36" s="15">
        <v>9560.6999999999989</v>
      </c>
      <c r="N36" s="15">
        <v>41.153379999999885</v>
      </c>
      <c r="O36" s="15">
        <v>151.48559177999942</v>
      </c>
      <c r="P36" s="16">
        <v>1.5241992592592551E-2</v>
      </c>
      <c r="Q36" s="17">
        <v>48152</v>
      </c>
    </row>
    <row r="37" spans="1:17" x14ac:dyDescent="0.2">
      <c r="A37" s="2" t="s">
        <v>78</v>
      </c>
      <c r="B37" s="2" t="s">
        <v>78</v>
      </c>
      <c r="C37" s="13" t="s">
        <v>1754</v>
      </c>
      <c r="D37" s="13" t="s">
        <v>1897</v>
      </c>
      <c r="E37" s="13" t="s">
        <v>1898</v>
      </c>
      <c r="F37" s="13" t="s">
        <v>1733</v>
      </c>
      <c r="G37" s="13" t="s">
        <v>1899</v>
      </c>
      <c r="H37" s="9">
        <v>800078123</v>
      </c>
      <c r="I37" s="13" t="s">
        <v>1726</v>
      </c>
      <c r="J37" s="13" t="s">
        <v>93</v>
      </c>
      <c r="K37" s="13" t="s">
        <v>1901</v>
      </c>
      <c r="L37" s="15">
        <v>2700</v>
      </c>
      <c r="M37" s="15">
        <v>8424</v>
      </c>
      <c r="N37" s="15">
        <v>671.18166000000008</v>
      </c>
      <c r="O37" s="15">
        <v>2470.6196904600001</v>
      </c>
      <c r="P37" s="16">
        <v>0.24858580000000002</v>
      </c>
      <c r="Q37" s="17">
        <v>47455</v>
      </c>
    </row>
    <row r="38" spans="1:17" x14ac:dyDescent="0.2">
      <c r="A38" s="2" t="s">
        <v>78</v>
      </c>
      <c r="B38" s="2" t="s">
        <v>78</v>
      </c>
      <c r="C38" s="13" t="s">
        <v>1735</v>
      </c>
      <c r="D38" s="13" t="s">
        <v>1913</v>
      </c>
      <c r="E38" s="13" t="s">
        <v>1914</v>
      </c>
      <c r="F38" s="13" t="s">
        <v>1740</v>
      </c>
      <c r="G38" s="13" t="s">
        <v>1915</v>
      </c>
      <c r="H38" s="9">
        <v>800082869</v>
      </c>
      <c r="I38" s="13" t="s">
        <v>1726</v>
      </c>
      <c r="J38" s="13" t="s">
        <v>92</v>
      </c>
      <c r="K38" s="13" t="s">
        <v>1818</v>
      </c>
      <c r="L38" s="15">
        <v>1680</v>
      </c>
      <c r="M38" s="15">
        <v>6902.616</v>
      </c>
      <c r="N38" s="15">
        <v>1391.3473999999999</v>
      </c>
      <c r="O38" s="15">
        <v>5536.3104393399999</v>
      </c>
      <c r="P38" s="16">
        <v>0.82818297619047609</v>
      </c>
      <c r="Q38" s="17">
        <v>48610</v>
      </c>
    </row>
    <row r="39" spans="1:17" x14ac:dyDescent="0.2">
      <c r="A39" s="2" t="s">
        <v>78</v>
      </c>
      <c r="B39" s="2" t="s">
        <v>78</v>
      </c>
      <c r="C39" s="13" t="s">
        <v>1735</v>
      </c>
      <c r="D39" s="13" t="s">
        <v>1916</v>
      </c>
      <c r="E39" s="13" t="s">
        <v>1864</v>
      </c>
      <c r="F39" s="13" t="s">
        <v>1733</v>
      </c>
      <c r="G39" s="13" t="s">
        <v>1917</v>
      </c>
      <c r="H39" s="9">
        <v>800082844</v>
      </c>
      <c r="I39" s="13" t="s">
        <v>1726</v>
      </c>
      <c r="J39" s="13" t="s">
        <v>92</v>
      </c>
      <c r="K39" s="13" t="s">
        <v>1919</v>
      </c>
      <c r="L39" s="15">
        <v>1600</v>
      </c>
      <c r="M39" s="15">
        <v>6401.76</v>
      </c>
      <c r="N39" s="15">
        <v>881.70481000000007</v>
      </c>
      <c r="O39" s="15">
        <v>3508.3916094710003</v>
      </c>
      <c r="P39" s="16">
        <v>0.55106550625000006</v>
      </c>
      <c r="Q39" s="17">
        <v>48579</v>
      </c>
    </row>
    <row r="40" spans="1:17" x14ac:dyDescent="0.2">
      <c r="A40" s="2" t="s">
        <v>78</v>
      </c>
      <c r="B40" s="2" t="s">
        <v>78</v>
      </c>
      <c r="C40" s="13" t="s">
        <v>1735</v>
      </c>
      <c r="D40" s="13" t="s">
        <v>1827</v>
      </c>
      <c r="E40" s="13" t="s">
        <v>1828</v>
      </c>
      <c r="F40" s="13" t="s">
        <v>1733</v>
      </c>
      <c r="G40" s="13" t="s">
        <v>1920</v>
      </c>
      <c r="H40" s="9">
        <v>800082802</v>
      </c>
      <c r="I40" s="13" t="s">
        <v>1726</v>
      </c>
      <c r="J40" s="13" t="s">
        <v>93</v>
      </c>
      <c r="K40" s="13" t="s">
        <v>1921</v>
      </c>
      <c r="L40" s="15">
        <v>930</v>
      </c>
      <c r="M40" s="15">
        <v>3491.22</v>
      </c>
      <c r="N40" s="15">
        <v>736.46199999999999</v>
      </c>
      <c r="O40" s="15">
        <v>2710.9166220000002</v>
      </c>
      <c r="P40" s="16">
        <v>0.79189462365591401</v>
      </c>
      <c r="Q40" s="17">
        <v>48457</v>
      </c>
    </row>
    <row r="41" spans="1:17" x14ac:dyDescent="0.2">
      <c r="A41" s="2" t="s">
        <v>78</v>
      </c>
      <c r="B41" s="2" t="s">
        <v>78</v>
      </c>
      <c r="C41" s="13" t="s">
        <v>1735</v>
      </c>
      <c r="D41" s="13" t="s">
        <v>1922</v>
      </c>
      <c r="E41" s="13" t="s">
        <v>1923</v>
      </c>
      <c r="F41" s="13" t="s">
        <v>1823</v>
      </c>
      <c r="G41" s="13" t="s">
        <v>1924</v>
      </c>
      <c r="H41" s="9">
        <v>800082448</v>
      </c>
      <c r="I41" s="13" t="s">
        <v>1726</v>
      </c>
      <c r="J41" s="13" t="s">
        <v>93</v>
      </c>
      <c r="K41" s="13" t="s">
        <v>1927</v>
      </c>
      <c r="L41" s="15">
        <v>1600</v>
      </c>
      <c r="M41" s="15">
        <v>5144</v>
      </c>
      <c r="N41" s="15">
        <v>1322.597</v>
      </c>
      <c r="O41" s="15">
        <v>4868.4795569999997</v>
      </c>
      <c r="P41" s="16">
        <v>0.82662312500000001</v>
      </c>
      <c r="Q41" s="17">
        <v>47383</v>
      </c>
    </row>
    <row r="42" spans="1:17" x14ac:dyDescent="0.2">
      <c r="A42" s="2" t="s">
        <v>78</v>
      </c>
      <c r="B42" s="2" t="s">
        <v>78</v>
      </c>
      <c r="C42" s="13" t="s">
        <v>1735</v>
      </c>
      <c r="D42" s="13" t="s">
        <v>1928</v>
      </c>
      <c r="E42" s="13" t="s">
        <v>1929</v>
      </c>
      <c r="F42" s="13" t="s">
        <v>1733</v>
      </c>
      <c r="G42" s="13" t="s">
        <v>1930</v>
      </c>
      <c r="H42" s="9">
        <v>800082547</v>
      </c>
      <c r="I42" s="13" t="s">
        <v>1726</v>
      </c>
      <c r="J42" s="13" t="s">
        <v>93</v>
      </c>
      <c r="K42" s="13" t="s">
        <v>1931</v>
      </c>
      <c r="L42" s="15">
        <v>1800</v>
      </c>
      <c r="M42" s="15">
        <v>6105.5999999999995</v>
      </c>
      <c r="N42" s="15">
        <v>900.92100000000005</v>
      </c>
      <c r="O42" s="15">
        <v>3316.2902009999998</v>
      </c>
      <c r="P42" s="16">
        <v>0.50051166666666669</v>
      </c>
      <c r="Q42" s="17">
        <v>47363</v>
      </c>
    </row>
    <row r="43" spans="1:17" x14ac:dyDescent="0.2">
      <c r="A43" s="2" t="s">
        <v>78</v>
      </c>
      <c r="B43" s="2" t="s">
        <v>100</v>
      </c>
      <c r="C43" s="13" t="s">
        <v>1754</v>
      </c>
      <c r="D43" s="13" t="s">
        <v>1869</v>
      </c>
      <c r="E43" s="13" t="s">
        <v>1870</v>
      </c>
      <c r="F43" s="13" t="s">
        <v>1733</v>
      </c>
      <c r="G43" s="13" t="s">
        <v>1871</v>
      </c>
      <c r="H43" s="9">
        <v>800082521</v>
      </c>
      <c r="I43" s="13" t="s">
        <v>1726</v>
      </c>
      <c r="J43" s="13" t="s">
        <v>92</v>
      </c>
      <c r="K43" s="13" t="s">
        <v>1873</v>
      </c>
      <c r="L43" s="15">
        <v>65</v>
      </c>
      <c r="M43" s="15">
        <v>218.95899999999997</v>
      </c>
      <c r="N43" s="15">
        <v>23.725000000000001</v>
      </c>
      <c r="O43" s="15">
        <v>94.404147499999993</v>
      </c>
      <c r="P43" s="16">
        <v>0.36500000000000005</v>
      </c>
      <c r="Q43" s="17">
        <v>47340</v>
      </c>
    </row>
    <row r="44" spans="1:17" x14ac:dyDescent="0.2">
      <c r="H44" s="2" t="s">
        <v>3</v>
      </c>
      <c r="I44" s="13" t="str">
        <f>INDEX('קרנות השקעה'!$A:$Z,MATCH($H44,'קרנות השקעה'!$G:$G,0),MATCH(I$2,'קרנות השקעה'!$A$2:$Z$2,0))</f>
        <v/>
      </c>
      <c r="J44" s="13" t="str">
        <f>INDEX('קרנות השקעה'!$A:$Z,MATCH($H44,'קרנות השקעה'!$G:$G,0),MATCH(J$2,'קרנות השקעה'!$A$2:$Z$2,0))</f>
        <v/>
      </c>
      <c r="K44" s="13" t="str">
        <f>INDEX('קרנות השקעה'!$A:$Z,MATCH($H44,'קרנות השקעה'!$G:$G,0),16)</f>
        <v/>
      </c>
      <c r="N44" s="13"/>
      <c r="O44" s="13"/>
      <c r="P44" s="13"/>
    </row>
  </sheetData>
  <mergeCells count="2">
    <mergeCell ref="R2:R4"/>
    <mergeCell ref="S1:S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4"/>
  <sheetViews>
    <sheetView rightToLeft="1" workbookViewId="0"/>
  </sheetViews>
  <sheetFormatPr defaultRowHeight="14.25" x14ac:dyDescent="0.2"/>
  <cols>
    <col min="1" max="1" width="54" customWidth="1"/>
    <col min="2" max="2" width="10" customWidth="1"/>
    <col min="3" max="3" width="14" customWidth="1"/>
    <col min="4" max="4" width="15" customWidth="1"/>
  </cols>
  <sheetData>
    <row r="1" spans="1:6" x14ac:dyDescent="0.2">
      <c r="B1" s="58" t="s">
        <v>0</v>
      </c>
      <c r="C1" s="26"/>
      <c r="D1" s="26"/>
      <c r="E1" s="26"/>
      <c r="F1" s="58" t="s">
        <v>1</v>
      </c>
    </row>
    <row r="2" spans="1:6" x14ac:dyDescent="0.2">
      <c r="A2" s="4" t="s">
        <v>2166</v>
      </c>
      <c r="B2" s="4" t="s">
        <v>2167</v>
      </c>
      <c r="C2" s="4" t="s">
        <v>2168</v>
      </c>
      <c r="D2" s="4" t="s">
        <v>2169</v>
      </c>
      <c r="E2" s="58" t="s">
        <v>4</v>
      </c>
      <c r="F2" s="58" t="s">
        <v>1</v>
      </c>
    </row>
    <row r="3" spans="1:6" x14ac:dyDescent="0.2">
      <c r="B3" s="58" t="s">
        <v>24</v>
      </c>
      <c r="C3" s="26"/>
      <c r="D3" s="26"/>
    </row>
    <row r="4" spans="1:6" x14ac:dyDescent="0.2">
      <c r="B4" s="58" t="s">
        <v>25</v>
      </c>
      <c r="C4" s="26"/>
      <c r="D4" s="26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4"/>
  <sheetViews>
    <sheetView rightToLeft="1" workbookViewId="0"/>
  </sheetViews>
  <sheetFormatPr defaultRowHeight="14.25" x14ac:dyDescent="0.2"/>
  <cols>
    <col min="1" max="1" width="11" customWidth="1"/>
    <col min="2" max="2" width="9" customWidth="1"/>
    <col min="3" max="3" width="11" customWidth="1"/>
    <col min="4" max="4" width="27" customWidth="1"/>
  </cols>
  <sheetData>
    <row r="1" spans="1:6" x14ac:dyDescent="0.2">
      <c r="B1" s="59" t="s">
        <v>0</v>
      </c>
      <c r="C1" s="26"/>
      <c r="D1" s="26"/>
      <c r="E1" s="26"/>
      <c r="F1" s="59" t="s">
        <v>1</v>
      </c>
    </row>
    <row r="2" spans="1:6" x14ac:dyDescent="0.2">
      <c r="A2" s="4" t="s">
        <v>2170</v>
      </c>
      <c r="B2" s="4" t="s">
        <v>2171</v>
      </c>
      <c r="C2" s="4" t="s">
        <v>2172</v>
      </c>
      <c r="D2" s="4" t="s">
        <v>2173</v>
      </c>
      <c r="E2" s="59" t="s">
        <v>4</v>
      </c>
      <c r="F2" s="59" t="s">
        <v>1</v>
      </c>
    </row>
    <row r="3" spans="1:6" x14ac:dyDescent="0.2">
      <c r="B3" s="59" t="s">
        <v>24</v>
      </c>
      <c r="C3" s="26"/>
      <c r="D3" s="26"/>
    </row>
    <row r="4" spans="1:6" x14ac:dyDescent="0.2">
      <c r="B4" s="59" t="s">
        <v>25</v>
      </c>
      <c r="C4" s="26"/>
      <c r="D4" s="26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4"/>
  <sheetViews>
    <sheetView rightToLeft="1" workbookViewId="0">
      <selection activeCell="C17" sqref="C17:C18"/>
    </sheetView>
  </sheetViews>
  <sheetFormatPr defaultRowHeight="14.25" x14ac:dyDescent="0.2"/>
  <cols>
    <col min="1" max="1" width="36" customWidth="1"/>
    <col min="2" max="2" width="12" customWidth="1"/>
    <col min="3" max="3" width="26" customWidth="1"/>
    <col min="4" max="4" width="17" customWidth="1"/>
    <col min="5" max="5" width="15" customWidth="1"/>
    <col min="6" max="6" width="40" customWidth="1"/>
    <col min="7" max="7" width="12" customWidth="1"/>
    <col min="8" max="8" width="24" customWidth="1"/>
    <col min="9" max="9" width="11" customWidth="1"/>
    <col min="10" max="10" width="7" customWidth="1"/>
    <col min="11" max="11" width="9" customWidth="1"/>
    <col min="12" max="12" width="14" customWidth="1"/>
    <col min="13" max="13" width="8" customWidth="1"/>
    <col min="14" max="14" width="12" customWidth="1"/>
    <col min="15" max="15" width="13" customWidth="1"/>
    <col min="16" max="16" width="14" customWidth="1"/>
    <col min="17" max="17" width="27" customWidth="1"/>
    <col min="18" max="18" width="19" customWidth="1"/>
    <col min="19" max="19" width="12" customWidth="1"/>
    <col min="20" max="20" width="15" customWidth="1"/>
    <col min="21" max="21" width="24" customWidth="1"/>
    <col min="22" max="23" width="25" customWidth="1"/>
    <col min="24" max="24" width="23" customWidth="1"/>
    <col min="25" max="25" width="25" customWidth="1"/>
    <col min="26" max="26" width="23" customWidth="1"/>
    <col min="27" max="27" width="12" customWidth="1"/>
  </cols>
  <sheetData>
    <row r="1" spans="1:30" x14ac:dyDescent="0.2">
      <c r="B1" s="29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C1" s="29" t="s">
        <v>1</v>
      </c>
    </row>
    <row r="2" spans="1:30" x14ac:dyDescent="0.2">
      <c r="A2" s="4" t="s">
        <v>61</v>
      </c>
      <c r="B2" s="4" t="s">
        <v>62</v>
      </c>
      <c r="C2" s="4" t="s">
        <v>101</v>
      </c>
      <c r="D2" s="4" t="s">
        <v>102</v>
      </c>
      <c r="E2" s="4" t="s">
        <v>103</v>
      </c>
      <c r="F2" s="4" t="s">
        <v>66</v>
      </c>
      <c r="G2" s="4" t="s">
        <v>67</v>
      </c>
      <c r="H2" s="4" t="s">
        <v>104</v>
      </c>
      <c r="I2" s="4" t="s">
        <v>105</v>
      </c>
      <c r="J2" s="4" t="s">
        <v>106</v>
      </c>
      <c r="K2" s="4" t="s">
        <v>70</v>
      </c>
      <c r="L2" s="4" t="s">
        <v>71</v>
      </c>
      <c r="M2" s="4" t="s">
        <v>107</v>
      </c>
      <c r="N2" s="4" t="s">
        <v>108</v>
      </c>
      <c r="O2" s="4" t="s">
        <v>74</v>
      </c>
      <c r="P2" s="4" t="s">
        <v>109</v>
      </c>
      <c r="Q2" s="4" t="s">
        <v>110</v>
      </c>
      <c r="R2" s="4" t="s">
        <v>111</v>
      </c>
      <c r="S2" s="4" t="s">
        <v>73</v>
      </c>
      <c r="T2" s="4" t="s">
        <v>112</v>
      </c>
      <c r="U2" s="4" t="s">
        <v>75</v>
      </c>
      <c r="V2" s="4" t="s">
        <v>113</v>
      </c>
      <c r="W2" s="4" t="s">
        <v>29</v>
      </c>
      <c r="X2" s="4" t="s">
        <v>114</v>
      </c>
      <c r="Y2" s="4" t="s">
        <v>76</v>
      </c>
      <c r="Z2" s="4" t="s">
        <v>77</v>
      </c>
      <c r="AA2" s="4" t="s">
        <v>3</v>
      </c>
      <c r="AB2" s="29" t="s">
        <v>4</v>
      </c>
      <c r="AC2" s="29" t="s">
        <v>1</v>
      </c>
    </row>
    <row r="3" spans="1:30" x14ac:dyDescent="0.2">
      <c r="A3" s="2" t="s">
        <v>78</v>
      </c>
      <c r="B3" s="2" t="s">
        <v>78</v>
      </c>
      <c r="C3" s="2" t="s">
        <v>115</v>
      </c>
      <c r="D3" s="2" t="s">
        <v>116</v>
      </c>
      <c r="E3" s="9">
        <v>1125400</v>
      </c>
      <c r="F3" s="2" t="s">
        <v>117</v>
      </c>
      <c r="G3" s="2" t="s">
        <v>82</v>
      </c>
      <c r="H3" s="2" t="s">
        <v>82</v>
      </c>
      <c r="I3" s="2" t="s">
        <v>118</v>
      </c>
      <c r="J3" s="2" t="s">
        <v>119</v>
      </c>
      <c r="K3" s="2" t="s">
        <v>120</v>
      </c>
      <c r="L3" s="2" t="s">
        <v>86</v>
      </c>
      <c r="M3" s="5">
        <v>12</v>
      </c>
      <c r="N3" s="2" t="s">
        <v>121</v>
      </c>
      <c r="O3" s="6">
        <v>5.5E-2</v>
      </c>
      <c r="P3" s="6">
        <v>4.7100000000000003E-2</v>
      </c>
      <c r="Q3" s="5">
        <v>0</v>
      </c>
      <c r="R3" s="5">
        <v>34154605</v>
      </c>
      <c r="S3" s="5">
        <v>1</v>
      </c>
      <c r="T3" s="5">
        <v>110.25</v>
      </c>
      <c r="U3" s="5">
        <v>37655.452010000001</v>
      </c>
      <c r="V3" s="2" t="s">
        <v>3</v>
      </c>
      <c r="W3" s="2" t="s">
        <v>27</v>
      </c>
      <c r="X3" s="6">
        <v>1.7688999999999999E-3</v>
      </c>
      <c r="Y3" s="6">
        <v>9.3567199999999989E-2</v>
      </c>
      <c r="Z3" s="6">
        <v>1.9636899999999999E-2</v>
      </c>
      <c r="AA3" s="2" t="s">
        <v>3</v>
      </c>
      <c r="AB3" s="29" t="s">
        <v>4</v>
      </c>
      <c r="AC3" s="29" t="s">
        <v>1</v>
      </c>
      <c r="AD3">
        <f ca="1">COUNTBLANK(INDIRECT(SUBSTITUTE(ADDRESS(ROW(),3),"$","")&amp;":"&amp;SUBSTITUTE(ADDRESS(ROW(),COUNTA(INDIRECT("2:2"))-3),"$","")))</f>
        <v>1</v>
      </c>
    </row>
    <row r="4" spans="1:30" x14ac:dyDescent="0.2">
      <c r="A4" s="2" t="s">
        <v>78</v>
      </c>
      <c r="B4" s="2" t="s">
        <v>78</v>
      </c>
      <c r="C4" s="2" t="s">
        <v>115</v>
      </c>
      <c r="D4" s="2" t="s">
        <v>122</v>
      </c>
      <c r="E4" s="9">
        <v>1135912</v>
      </c>
      <c r="F4" s="2" t="s">
        <v>123</v>
      </c>
      <c r="G4" s="2" t="s">
        <v>82</v>
      </c>
      <c r="H4" s="2" t="s">
        <v>82</v>
      </c>
      <c r="I4" s="2" t="s">
        <v>118</v>
      </c>
      <c r="J4" s="2" t="s">
        <v>119</v>
      </c>
      <c r="K4" s="2" t="s">
        <v>120</v>
      </c>
      <c r="L4" s="2" t="s">
        <v>86</v>
      </c>
      <c r="M4" s="5">
        <v>1.58</v>
      </c>
      <c r="N4" s="2" t="s">
        <v>124</v>
      </c>
      <c r="O4" s="6">
        <v>7.4999999999999997E-3</v>
      </c>
      <c r="P4" s="6">
        <v>1.03E-2</v>
      </c>
      <c r="Q4" s="5">
        <v>0</v>
      </c>
      <c r="R4" s="5">
        <v>24785623</v>
      </c>
      <c r="S4" s="5">
        <v>1</v>
      </c>
      <c r="T4" s="5">
        <v>112.14</v>
      </c>
      <c r="U4" s="5">
        <v>27794.59763</v>
      </c>
      <c r="V4" s="2" t="s">
        <v>3</v>
      </c>
      <c r="W4" s="2" t="s">
        <v>27</v>
      </c>
      <c r="X4" s="6">
        <v>1.142E-3</v>
      </c>
      <c r="Y4" s="6">
        <v>6.9064699999999993E-2</v>
      </c>
      <c r="Z4" s="6">
        <v>1.44946E-2</v>
      </c>
      <c r="AA4" s="2" t="s">
        <v>3</v>
      </c>
      <c r="AB4" s="29" t="s">
        <v>4</v>
      </c>
      <c r="AC4" s="29" t="s">
        <v>1</v>
      </c>
      <c r="AD4">
        <f t="shared" ref="AD4:AD31" ca="1" si="0">COUNTBLANK(INDIRECT(SUBSTITUTE(ADDRESS(ROW(),3),"$","")&amp;":"&amp;SUBSTITUTE(ADDRESS(ROW(),COUNTA(INDIRECT("2:2"))-3),"$","")))</f>
        <v>1</v>
      </c>
    </row>
    <row r="5" spans="1:30" x14ac:dyDescent="0.2">
      <c r="A5" s="2" t="s">
        <v>78</v>
      </c>
      <c r="B5" s="2" t="s">
        <v>78</v>
      </c>
      <c r="C5" s="2" t="s">
        <v>115</v>
      </c>
      <c r="D5" s="2" t="s">
        <v>125</v>
      </c>
      <c r="E5" s="9">
        <v>1139344</v>
      </c>
      <c r="F5" s="2" t="s">
        <v>117</v>
      </c>
      <c r="G5" s="2" t="s">
        <v>82</v>
      </c>
      <c r="H5" s="2" t="s">
        <v>82</v>
      </c>
      <c r="I5" s="2" t="s">
        <v>118</v>
      </c>
      <c r="J5" s="2" t="s">
        <v>119</v>
      </c>
      <c r="K5" s="2" t="s">
        <v>120</v>
      </c>
      <c r="L5" s="2" t="s">
        <v>86</v>
      </c>
      <c r="M5" s="5">
        <v>2.94</v>
      </c>
      <c r="N5" s="2" t="s">
        <v>126</v>
      </c>
      <c r="O5" s="6">
        <v>0.02</v>
      </c>
      <c r="P5" s="6">
        <v>4.0099999999999997E-2</v>
      </c>
      <c r="Q5" s="5">
        <v>0</v>
      </c>
      <c r="R5" s="5">
        <v>18825504</v>
      </c>
      <c r="S5" s="5">
        <v>1</v>
      </c>
      <c r="T5" s="5">
        <v>94.43</v>
      </c>
      <c r="U5" s="5">
        <v>17776.923419999999</v>
      </c>
      <c r="V5" s="2" t="s">
        <v>3</v>
      </c>
      <c r="W5" s="2" t="s">
        <v>27</v>
      </c>
      <c r="X5" s="6">
        <v>7.2840000000000003E-4</v>
      </c>
      <c r="Y5" s="6">
        <v>4.4172599999999999E-2</v>
      </c>
      <c r="Z5" s="6">
        <v>9.270500000000001E-3</v>
      </c>
      <c r="AA5" s="2" t="s">
        <v>3</v>
      </c>
      <c r="AB5" s="29" t="s">
        <v>4</v>
      </c>
      <c r="AC5" s="29" t="s">
        <v>1</v>
      </c>
      <c r="AD5">
        <f t="shared" ca="1" si="0"/>
        <v>1</v>
      </c>
    </row>
    <row r="6" spans="1:30" x14ac:dyDescent="0.2">
      <c r="A6" s="2" t="s">
        <v>78</v>
      </c>
      <c r="B6" s="2" t="s">
        <v>78</v>
      </c>
      <c r="C6" s="2" t="s">
        <v>115</v>
      </c>
      <c r="D6" s="2" t="s">
        <v>127</v>
      </c>
      <c r="E6" s="9">
        <v>1140847</v>
      </c>
      <c r="F6" s="2" t="s">
        <v>123</v>
      </c>
      <c r="G6" s="2" t="s">
        <v>82</v>
      </c>
      <c r="H6" s="2" t="s">
        <v>82</v>
      </c>
      <c r="I6" s="2" t="s">
        <v>118</v>
      </c>
      <c r="J6" s="2" t="s">
        <v>119</v>
      </c>
      <c r="K6" s="2" t="s">
        <v>120</v>
      </c>
      <c r="L6" s="2" t="s">
        <v>86</v>
      </c>
      <c r="M6" s="5">
        <v>3.12</v>
      </c>
      <c r="N6" s="2" t="s">
        <v>128</v>
      </c>
      <c r="O6" s="6">
        <v>7.4999999999999997E-3</v>
      </c>
      <c r="P6" s="6">
        <v>1.26E-2</v>
      </c>
      <c r="Q6" s="5">
        <v>0</v>
      </c>
      <c r="R6" s="5">
        <v>2900000</v>
      </c>
      <c r="S6" s="5">
        <v>1</v>
      </c>
      <c r="T6" s="5">
        <v>111.88</v>
      </c>
      <c r="U6" s="5">
        <v>3244.52</v>
      </c>
      <c r="V6" s="2" t="s">
        <v>3</v>
      </c>
      <c r="W6" s="2" t="s">
        <v>27</v>
      </c>
      <c r="X6" s="6">
        <v>1.2999999999999999E-4</v>
      </c>
      <c r="Y6" s="6">
        <v>8.0620999999999991E-3</v>
      </c>
      <c r="Z6" s="6">
        <v>1.6919999999999999E-3</v>
      </c>
      <c r="AA6" s="2" t="s">
        <v>3</v>
      </c>
      <c r="AB6" s="29" t="s">
        <v>4</v>
      </c>
      <c r="AC6" s="29" t="s">
        <v>1</v>
      </c>
      <c r="AD6">
        <f t="shared" ca="1" si="0"/>
        <v>1</v>
      </c>
    </row>
    <row r="7" spans="1:30" x14ac:dyDescent="0.2">
      <c r="A7" s="2" t="s">
        <v>78</v>
      </c>
      <c r="B7" s="2" t="s">
        <v>78</v>
      </c>
      <c r="C7" s="2" t="s">
        <v>115</v>
      </c>
      <c r="D7" s="2" t="s">
        <v>130</v>
      </c>
      <c r="E7" s="9">
        <v>1150879</v>
      </c>
      <c r="F7" s="2" t="s">
        <v>117</v>
      </c>
      <c r="G7" s="2" t="s">
        <v>82</v>
      </c>
      <c r="H7" s="2" t="s">
        <v>82</v>
      </c>
      <c r="I7" s="2" t="s">
        <v>118</v>
      </c>
      <c r="J7" s="2" t="s">
        <v>119</v>
      </c>
      <c r="K7" s="2" t="s">
        <v>120</v>
      </c>
      <c r="L7" s="2" t="s">
        <v>86</v>
      </c>
      <c r="M7" s="5">
        <v>4.2699999999999996</v>
      </c>
      <c r="N7" s="2" t="s">
        <v>131</v>
      </c>
      <c r="O7" s="6">
        <v>2.2499999999999999E-2</v>
      </c>
      <c r="P7" s="6">
        <v>4.07E-2</v>
      </c>
      <c r="Q7" s="5">
        <v>0</v>
      </c>
      <c r="R7" s="5">
        <v>10000000</v>
      </c>
      <c r="S7" s="5">
        <v>1</v>
      </c>
      <c r="T7" s="5">
        <v>93.79</v>
      </c>
      <c r="U7" s="5">
        <v>9379</v>
      </c>
      <c r="V7" s="2" t="s">
        <v>3</v>
      </c>
      <c r="W7" s="2" t="s">
        <v>27</v>
      </c>
      <c r="X7" s="6">
        <v>3.455E-4</v>
      </c>
      <c r="Y7" s="6">
        <v>2.3305199999999998E-2</v>
      </c>
      <c r="Z7" s="6">
        <v>4.8909999999999995E-3</v>
      </c>
      <c r="AA7" s="2" t="s">
        <v>3</v>
      </c>
      <c r="AB7" s="29" t="s">
        <v>4</v>
      </c>
      <c r="AC7" s="29" t="s">
        <v>1</v>
      </c>
      <c r="AD7">
        <f t="shared" ca="1" si="0"/>
        <v>1</v>
      </c>
    </row>
    <row r="8" spans="1:30" x14ac:dyDescent="0.2">
      <c r="A8" s="2" t="s">
        <v>78</v>
      </c>
      <c r="B8" s="2" t="s">
        <v>78</v>
      </c>
      <c r="C8" s="2" t="s">
        <v>115</v>
      </c>
      <c r="D8" s="2" t="s">
        <v>132</v>
      </c>
      <c r="E8" s="9">
        <v>1157023</v>
      </c>
      <c r="F8" s="2" t="s">
        <v>123</v>
      </c>
      <c r="G8" s="2" t="s">
        <v>82</v>
      </c>
      <c r="H8" s="2" t="s">
        <v>82</v>
      </c>
      <c r="I8" s="2" t="s">
        <v>118</v>
      </c>
      <c r="J8" s="2" t="s">
        <v>119</v>
      </c>
      <c r="K8" s="2" t="s">
        <v>120</v>
      </c>
      <c r="L8" s="2" t="s">
        <v>86</v>
      </c>
      <c r="M8" s="5">
        <v>5.09</v>
      </c>
      <c r="N8" s="2" t="s">
        <v>133</v>
      </c>
      <c r="O8" s="6">
        <v>5.0000000000000001E-3</v>
      </c>
      <c r="P8" s="6">
        <v>1.4199999999999999E-2</v>
      </c>
      <c r="Q8" s="5">
        <v>0</v>
      </c>
      <c r="R8" s="5">
        <v>40165904</v>
      </c>
      <c r="S8" s="5">
        <v>1</v>
      </c>
      <c r="T8" s="5">
        <v>107.2</v>
      </c>
      <c r="U8" s="5">
        <v>43057.84908</v>
      </c>
      <c r="V8" s="2" t="s">
        <v>3</v>
      </c>
      <c r="W8" s="2" t="s">
        <v>27</v>
      </c>
      <c r="X8" s="6">
        <v>1.7419000000000002E-3</v>
      </c>
      <c r="Y8" s="6">
        <v>0.1069913</v>
      </c>
      <c r="Z8" s="6">
        <v>2.2454200000000001E-2</v>
      </c>
      <c r="AA8" s="2" t="s">
        <v>3</v>
      </c>
      <c r="AB8" s="29" t="s">
        <v>4</v>
      </c>
      <c r="AC8" s="29" t="s">
        <v>1</v>
      </c>
      <c r="AD8">
        <f t="shared" ca="1" si="0"/>
        <v>1</v>
      </c>
    </row>
    <row r="9" spans="1:30" x14ac:dyDescent="0.2">
      <c r="A9" s="2" t="s">
        <v>78</v>
      </c>
      <c r="B9" s="2" t="s">
        <v>78</v>
      </c>
      <c r="C9" s="2" t="s">
        <v>115</v>
      </c>
      <c r="D9" s="2" t="s">
        <v>134</v>
      </c>
      <c r="E9" s="9">
        <v>1160985</v>
      </c>
      <c r="F9" s="2" t="s">
        <v>117</v>
      </c>
      <c r="G9" s="2" t="s">
        <v>82</v>
      </c>
      <c r="H9" s="2" t="s">
        <v>82</v>
      </c>
      <c r="I9" s="2" t="s">
        <v>118</v>
      </c>
      <c r="J9" s="2" t="s">
        <v>119</v>
      </c>
      <c r="K9" s="2" t="s">
        <v>120</v>
      </c>
      <c r="L9" s="2" t="s">
        <v>86</v>
      </c>
      <c r="M9" s="5">
        <v>5.84</v>
      </c>
      <c r="N9" s="2" t="s">
        <v>135</v>
      </c>
      <c r="O9" s="6">
        <v>0.01</v>
      </c>
      <c r="P9" s="6">
        <v>4.1700000000000001E-2</v>
      </c>
      <c r="Q9" s="5">
        <v>0</v>
      </c>
      <c r="R9" s="5">
        <v>15784469</v>
      </c>
      <c r="S9" s="5">
        <v>1</v>
      </c>
      <c r="T9" s="5">
        <v>83.47</v>
      </c>
      <c r="U9" s="5">
        <v>13175.296270000001</v>
      </c>
      <c r="V9" s="2" t="s">
        <v>3</v>
      </c>
      <c r="W9" s="2" t="s">
        <v>27</v>
      </c>
      <c r="X9" s="6">
        <v>4.1799999999999997E-4</v>
      </c>
      <c r="Y9" s="6">
        <v>3.2738299999999998E-2</v>
      </c>
      <c r="Z9" s="6">
        <v>6.8707999999999998E-3</v>
      </c>
      <c r="AA9" s="2" t="s">
        <v>3</v>
      </c>
      <c r="AB9" s="29" t="s">
        <v>4</v>
      </c>
      <c r="AC9" s="29" t="s">
        <v>1</v>
      </c>
      <c r="AD9">
        <f t="shared" ca="1" si="0"/>
        <v>1</v>
      </c>
    </row>
    <row r="10" spans="1:30" x14ac:dyDescent="0.2">
      <c r="A10" s="2" t="s">
        <v>78</v>
      </c>
      <c r="B10" s="2" t="s">
        <v>78</v>
      </c>
      <c r="C10" s="2" t="s">
        <v>115</v>
      </c>
      <c r="D10" s="2" t="s">
        <v>136</v>
      </c>
      <c r="E10" s="9">
        <v>1172220</v>
      </c>
      <c r="F10" s="2" t="s">
        <v>123</v>
      </c>
      <c r="G10" s="2" t="s">
        <v>82</v>
      </c>
      <c r="H10" s="2" t="s">
        <v>82</v>
      </c>
      <c r="I10" s="2" t="s">
        <v>118</v>
      </c>
      <c r="J10" s="2" t="s">
        <v>119</v>
      </c>
      <c r="K10" s="2" t="s">
        <v>120</v>
      </c>
      <c r="L10" s="2" t="s">
        <v>86</v>
      </c>
      <c r="M10" s="5">
        <v>7.64</v>
      </c>
      <c r="N10" s="2" t="s">
        <v>137</v>
      </c>
      <c r="O10" s="6">
        <v>1E-3</v>
      </c>
      <c r="P10" s="6">
        <v>1.61E-2</v>
      </c>
      <c r="Q10" s="5">
        <v>0</v>
      </c>
      <c r="R10" s="5">
        <v>12681859</v>
      </c>
      <c r="S10" s="5">
        <v>1</v>
      </c>
      <c r="T10" s="5">
        <v>99.81</v>
      </c>
      <c r="U10" s="5">
        <v>12657.76346</v>
      </c>
      <c r="V10" s="2" t="s">
        <v>3</v>
      </c>
      <c r="W10" s="2" t="s">
        <v>27</v>
      </c>
      <c r="X10" s="6">
        <v>4.1300000000000001E-4</v>
      </c>
      <c r="Y10" s="6">
        <v>3.1452300000000002E-2</v>
      </c>
      <c r="Z10" s="6">
        <v>6.6008999999999998E-3</v>
      </c>
      <c r="AA10" s="2" t="s">
        <v>3</v>
      </c>
      <c r="AB10" s="29" t="s">
        <v>4</v>
      </c>
      <c r="AC10" s="29" t="s">
        <v>1</v>
      </c>
      <c r="AD10">
        <f t="shared" ca="1" si="0"/>
        <v>1</v>
      </c>
    </row>
    <row r="11" spans="1:30" x14ac:dyDescent="0.2">
      <c r="A11" s="2" t="s">
        <v>78</v>
      </c>
      <c r="B11" s="2" t="s">
        <v>78</v>
      </c>
      <c r="C11" s="2" t="s">
        <v>115</v>
      </c>
      <c r="D11" s="2" t="s">
        <v>138</v>
      </c>
      <c r="E11" s="9">
        <v>1166180</v>
      </c>
      <c r="F11" s="2" t="s">
        <v>117</v>
      </c>
      <c r="G11" s="2" t="s">
        <v>82</v>
      </c>
      <c r="H11" s="2" t="s">
        <v>82</v>
      </c>
      <c r="I11" s="2" t="s">
        <v>118</v>
      </c>
      <c r="J11" s="2" t="s">
        <v>119</v>
      </c>
      <c r="K11" s="2" t="s">
        <v>120</v>
      </c>
      <c r="L11" s="2" t="s">
        <v>86</v>
      </c>
      <c r="M11" s="5">
        <v>11.56</v>
      </c>
      <c r="N11" s="2" t="s">
        <v>139</v>
      </c>
      <c r="O11" s="6">
        <v>1.4999999999999999E-2</v>
      </c>
      <c r="P11" s="6">
        <v>4.6199999999999998E-2</v>
      </c>
      <c r="Q11" s="5">
        <v>0</v>
      </c>
      <c r="R11" s="5">
        <v>15424598</v>
      </c>
      <c r="S11" s="5">
        <v>1</v>
      </c>
      <c r="T11" s="5">
        <v>70.930000000000007</v>
      </c>
      <c r="U11" s="5">
        <v>10940.667359999999</v>
      </c>
      <c r="V11" s="2" t="s">
        <v>3</v>
      </c>
      <c r="W11" s="2" t="s">
        <v>27</v>
      </c>
      <c r="X11" s="6">
        <v>5.2139999999999999E-4</v>
      </c>
      <c r="Y11" s="6">
        <v>2.71857E-2</v>
      </c>
      <c r="Z11" s="6">
        <v>5.7054000000000002E-3</v>
      </c>
      <c r="AA11" s="2" t="s">
        <v>3</v>
      </c>
      <c r="AB11" s="29" t="s">
        <v>4</v>
      </c>
      <c r="AC11" s="29" t="s">
        <v>1</v>
      </c>
      <c r="AD11">
        <f t="shared" ca="1" si="0"/>
        <v>1</v>
      </c>
    </row>
    <row r="12" spans="1:30" x14ac:dyDescent="0.2">
      <c r="A12" s="2" t="s">
        <v>78</v>
      </c>
      <c r="B12" s="2" t="s">
        <v>78</v>
      </c>
      <c r="C12" s="2" t="s">
        <v>115</v>
      </c>
      <c r="D12" s="2" t="s">
        <v>140</v>
      </c>
      <c r="E12" s="9">
        <v>1180660</v>
      </c>
      <c r="F12" s="2" t="s">
        <v>117</v>
      </c>
      <c r="G12" s="2" t="s">
        <v>82</v>
      </c>
      <c r="H12" s="2" t="s">
        <v>82</v>
      </c>
      <c r="I12" s="2" t="s">
        <v>118</v>
      </c>
      <c r="J12" s="2" t="s">
        <v>119</v>
      </c>
      <c r="K12" s="2" t="s">
        <v>120</v>
      </c>
      <c r="L12" s="2" t="s">
        <v>86</v>
      </c>
      <c r="M12" s="5">
        <v>7.56</v>
      </c>
      <c r="N12" s="2" t="s">
        <v>141</v>
      </c>
      <c r="O12" s="6">
        <v>1.3000000000000001E-2</v>
      </c>
      <c r="P12" s="6">
        <v>4.3099999999999999E-2</v>
      </c>
      <c r="Q12" s="5">
        <v>0</v>
      </c>
      <c r="R12" s="5">
        <v>47779375</v>
      </c>
      <c r="S12" s="5">
        <v>1</v>
      </c>
      <c r="T12" s="5">
        <v>81.010000000000005</v>
      </c>
      <c r="U12" s="5">
        <v>38706.071680000001</v>
      </c>
      <c r="V12" s="2" t="s">
        <v>3</v>
      </c>
      <c r="W12" s="2" t="s">
        <v>27</v>
      </c>
      <c r="X12" s="6">
        <v>1.6136E-3</v>
      </c>
      <c r="Y12" s="6">
        <v>9.6177899999999997E-2</v>
      </c>
      <c r="Z12" s="6">
        <v>2.0184799999999999E-2</v>
      </c>
      <c r="AA12" s="2" t="s">
        <v>3</v>
      </c>
      <c r="AB12" s="29" t="s">
        <v>4</v>
      </c>
      <c r="AC12" s="29" t="s">
        <v>1</v>
      </c>
      <c r="AD12">
        <f t="shared" ca="1" si="0"/>
        <v>1</v>
      </c>
    </row>
    <row r="13" spans="1:30" x14ac:dyDescent="0.2">
      <c r="A13" s="2" t="s">
        <v>78</v>
      </c>
      <c r="B13" s="2" t="s">
        <v>78</v>
      </c>
      <c r="C13" s="2" t="s">
        <v>129</v>
      </c>
      <c r="D13" s="2" t="s">
        <v>142</v>
      </c>
      <c r="E13" s="9">
        <v>8240525</v>
      </c>
      <c r="F13" s="2" t="s">
        <v>143</v>
      </c>
      <c r="G13" s="2" t="s">
        <v>82</v>
      </c>
      <c r="H13" s="2" t="s">
        <v>82</v>
      </c>
      <c r="I13" s="2" t="s">
        <v>118</v>
      </c>
      <c r="J13" s="2" t="s">
        <v>119</v>
      </c>
      <c r="K13" s="2" t="s">
        <v>120</v>
      </c>
      <c r="L13" s="2" t="s">
        <v>86</v>
      </c>
      <c r="M13" s="5">
        <v>0.1041</v>
      </c>
      <c r="N13" s="2" t="s">
        <v>144</v>
      </c>
      <c r="O13" s="6">
        <v>0</v>
      </c>
      <c r="P13" s="6">
        <v>4.1599999999999998E-2</v>
      </c>
      <c r="Q13" s="5">
        <v>0</v>
      </c>
      <c r="R13" s="5">
        <v>10000000</v>
      </c>
      <c r="S13" s="5">
        <v>1</v>
      </c>
      <c r="T13" s="5">
        <v>99.58</v>
      </c>
      <c r="U13" s="5">
        <v>9958</v>
      </c>
      <c r="V13" s="2" t="s">
        <v>3</v>
      </c>
      <c r="W13" s="2" t="s">
        <v>27</v>
      </c>
      <c r="X13" s="6">
        <v>2.5000000000000001E-4</v>
      </c>
      <c r="Y13" s="6">
        <v>2.4743899999999999E-2</v>
      </c>
      <c r="Z13" s="6">
        <v>5.1929999999999997E-3</v>
      </c>
      <c r="AA13" s="2" t="s">
        <v>3</v>
      </c>
      <c r="AB13" s="29" t="s">
        <v>4</v>
      </c>
      <c r="AC13" s="29" t="s">
        <v>1</v>
      </c>
      <c r="AD13">
        <f t="shared" ca="1" si="0"/>
        <v>1</v>
      </c>
    </row>
    <row r="14" spans="1:30" x14ac:dyDescent="0.2">
      <c r="A14" s="2" t="s">
        <v>78</v>
      </c>
      <c r="B14" s="2" t="s">
        <v>78</v>
      </c>
      <c r="C14" s="2" t="s">
        <v>129</v>
      </c>
      <c r="D14" s="2" t="s">
        <v>145</v>
      </c>
      <c r="E14" s="9">
        <v>8240616</v>
      </c>
      <c r="F14" s="2" t="s">
        <v>143</v>
      </c>
      <c r="G14" s="2" t="s">
        <v>82</v>
      </c>
      <c r="H14" s="2" t="s">
        <v>82</v>
      </c>
      <c r="I14" s="2" t="s">
        <v>118</v>
      </c>
      <c r="J14" s="2" t="s">
        <v>119</v>
      </c>
      <c r="K14" s="2" t="s">
        <v>120</v>
      </c>
      <c r="L14" s="2" t="s">
        <v>86</v>
      </c>
      <c r="M14" s="5">
        <v>0.18082000000000001</v>
      </c>
      <c r="N14" s="2" t="s">
        <v>146</v>
      </c>
      <c r="O14" s="6">
        <v>0</v>
      </c>
      <c r="P14" s="6">
        <v>4.1900000000000007E-2</v>
      </c>
      <c r="Q14" s="5">
        <v>0</v>
      </c>
      <c r="R14" s="5">
        <v>21071192</v>
      </c>
      <c r="S14" s="5">
        <v>1</v>
      </c>
      <c r="T14" s="5">
        <v>99.26</v>
      </c>
      <c r="U14" s="5">
        <v>20915.265169999999</v>
      </c>
      <c r="V14" s="2" t="s">
        <v>3</v>
      </c>
      <c r="W14" s="2" t="s">
        <v>27</v>
      </c>
      <c r="X14" s="6">
        <v>5.0160000000000005E-4</v>
      </c>
      <c r="Y14" s="6">
        <v>5.1970799999999998E-2</v>
      </c>
      <c r="Z14" s="6">
        <v>1.0907100000000001E-2</v>
      </c>
      <c r="AA14" s="2" t="s">
        <v>3</v>
      </c>
      <c r="AB14" s="29" t="s">
        <v>4</v>
      </c>
      <c r="AC14" s="29" t="s">
        <v>1</v>
      </c>
      <c r="AD14">
        <f t="shared" ca="1" si="0"/>
        <v>1</v>
      </c>
    </row>
    <row r="15" spans="1:30" x14ac:dyDescent="0.2">
      <c r="A15" s="2" t="s">
        <v>78</v>
      </c>
      <c r="B15" s="2" t="s">
        <v>78</v>
      </c>
      <c r="C15" s="2" t="s">
        <v>129</v>
      </c>
      <c r="D15" s="2" t="s">
        <v>147</v>
      </c>
      <c r="E15" s="9">
        <v>8240715</v>
      </c>
      <c r="F15" s="2" t="s">
        <v>143</v>
      </c>
      <c r="G15" s="2" t="s">
        <v>82</v>
      </c>
      <c r="H15" s="2" t="s">
        <v>82</v>
      </c>
      <c r="I15" s="2" t="s">
        <v>118</v>
      </c>
      <c r="J15" s="2" t="s">
        <v>119</v>
      </c>
      <c r="K15" s="2" t="s">
        <v>120</v>
      </c>
      <c r="L15" s="2" t="s">
        <v>86</v>
      </c>
      <c r="M15" s="5">
        <v>0.25752999999999998</v>
      </c>
      <c r="N15" s="2" t="s">
        <v>148</v>
      </c>
      <c r="O15" s="6">
        <v>0</v>
      </c>
      <c r="P15" s="6">
        <v>4.1599999999999998E-2</v>
      </c>
      <c r="Q15" s="5">
        <v>0</v>
      </c>
      <c r="R15" s="5">
        <v>10000000</v>
      </c>
      <c r="S15" s="5">
        <v>1</v>
      </c>
      <c r="T15" s="5">
        <v>98.95</v>
      </c>
      <c r="U15" s="5">
        <v>9895</v>
      </c>
      <c r="V15" s="2" t="s">
        <v>3</v>
      </c>
      <c r="W15" s="2" t="s">
        <v>27</v>
      </c>
      <c r="X15" s="6">
        <v>5.555E-4</v>
      </c>
      <c r="Y15" s="6">
        <v>2.4587400000000002E-2</v>
      </c>
      <c r="Z15" s="6">
        <v>5.1600999999999999E-3</v>
      </c>
      <c r="AA15" s="2" t="s">
        <v>3</v>
      </c>
      <c r="AB15" s="29" t="s">
        <v>4</v>
      </c>
      <c r="AC15" s="29" t="s">
        <v>1</v>
      </c>
      <c r="AD15">
        <f t="shared" ca="1" si="0"/>
        <v>1</v>
      </c>
    </row>
    <row r="16" spans="1:30" x14ac:dyDescent="0.2">
      <c r="A16" s="2" t="s">
        <v>78</v>
      </c>
      <c r="B16" s="2" t="s">
        <v>78</v>
      </c>
      <c r="C16" s="2" t="s">
        <v>115</v>
      </c>
      <c r="D16" s="2" t="s">
        <v>149</v>
      </c>
      <c r="E16" s="9">
        <v>1194802</v>
      </c>
      <c r="F16" s="2" t="s">
        <v>117</v>
      </c>
      <c r="G16" s="2" t="s">
        <v>82</v>
      </c>
      <c r="H16" s="2" t="s">
        <v>82</v>
      </c>
      <c r="I16" s="2" t="s">
        <v>118</v>
      </c>
      <c r="J16" s="2" t="s">
        <v>119</v>
      </c>
      <c r="K16" s="2" t="s">
        <v>120</v>
      </c>
      <c r="L16" s="2" t="s">
        <v>86</v>
      </c>
      <c r="M16" s="5">
        <v>4.5599999999999996</v>
      </c>
      <c r="N16" s="2" t="s">
        <v>150</v>
      </c>
      <c r="O16" s="6">
        <v>3.7499999999999999E-2</v>
      </c>
      <c r="P16" s="6">
        <v>4.0899999999999999E-2</v>
      </c>
      <c r="Q16" s="5">
        <v>0</v>
      </c>
      <c r="R16" s="5">
        <v>22350000</v>
      </c>
      <c r="S16" s="5">
        <v>1</v>
      </c>
      <c r="T16" s="5">
        <v>98.83</v>
      </c>
      <c r="U16" s="5">
        <v>22088.505000000001</v>
      </c>
      <c r="V16" s="2" t="s">
        <v>3</v>
      </c>
      <c r="W16" s="2" t="s">
        <v>27</v>
      </c>
      <c r="X16" s="6">
        <v>1.1164E-3</v>
      </c>
      <c r="Y16" s="6">
        <v>5.4886100000000007E-2</v>
      </c>
      <c r="Z16" s="6">
        <v>1.15189E-2</v>
      </c>
      <c r="AA16" s="2" t="s">
        <v>3</v>
      </c>
      <c r="AB16" s="29" t="s">
        <v>4</v>
      </c>
      <c r="AC16" s="29" t="s">
        <v>1</v>
      </c>
      <c r="AD16">
        <f t="shared" ca="1" si="0"/>
        <v>1</v>
      </c>
    </row>
    <row r="17" spans="1:30" x14ac:dyDescent="0.2">
      <c r="A17" s="2" t="s">
        <v>78</v>
      </c>
      <c r="B17" s="2" t="s">
        <v>78</v>
      </c>
      <c r="C17" s="2" t="s">
        <v>129</v>
      </c>
      <c r="D17" s="2" t="s">
        <v>151</v>
      </c>
      <c r="E17" s="9">
        <v>8240913</v>
      </c>
      <c r="F17" s="2" t="s">
        <v>143</v>
      </c>
      <c r="G17" s="2" t="s">
        <v>82</v>
      </c>
      <c r="H17" s="2" t="s">
        <v>82</v>
      </c>
      <c r="I17" s="2" t="s">
        <v>118</v>
      </c>
      <c r="J17" s="2" t="s">
        <v>119</v>
      </c>
      <c r="K17" s="2" t="s">
        <v>120</v>
      </c>
      <c r="L17" s="2" t="s">
        <v>86</v>
      </c>
      <c r="M17" s="5">
        <v>0.43013000000000001</v>
      </c>
      <c r="N17" s="2" t="s">
        <v>152</v>
      </c>
      <c r="O17" s="6">
        <v>0</v>
      </c>
      <c r="P17" s="6">
        <v>4.2599999999999999E-2</v>
      </c>
      <c r="Q17" s="5">
        <v>0</v>
      </c>
      <c r="R17" s="5">
        <v>3500000</v>
      </c>
      <c r="S17" s="5">
        <v>1</v>
      </c>
      <c r="T17" s="5">
        <v>98.21</v>
      </c>
      <c r="U17" s="5">
        <v>3437.35</v>
      </c>
      <c r="V17" s="2" t="s">
        <v>3</v>
      </c>
      <c r="W17" s="2" t="s">
        <v>27</v>
      </c>
      <c r="X17" s="6">
        <v>1.9439999999999998E-4</v>
      </c>
      <c r="Y17" s="6">
        <v>8.5412000000000005E-3</v>
      </c>
      <c r="Z17" s="6">
        <v>1.7924999999999998E-3</v>
      </c>
      <c r="AA17" s="2" t="s">
        <v>3</v>
      </c>
      <c r="AB17" s="29" t="s">
        <v>4</v>
      </c>
      <c r="AC17" s="29" t="s">
        <v>1</v>
      </c>
      <c r="AD17">
        <f t="shared" ca="1" si="0"/>
        <v>1</v>
      </c>
    </row>
    <row r="18" spans="1:30" x14ac:dyDescent="0.2">
      <c r="A18" s="2" t="s">
        <v>78</v>
      </c>
      <c r="B18" s="2" t="s">
        <v>78</v>
      </c>
      <c r="C18" s="2" t="s">
        <v>129</v>
      </c>
      <c r="D18" s="2" t="s">
        <v>153</v>
      </c>
      <c r="E18" s="9">
        <v>8241218</v>
      </c>
      <c r="F18" s="2" t="s">
        <v>143</v>
      </c>
      <c r="G18" s="2" t="s">
        <v>82</v>
      </c>
      <c r="H18" s="2" t="s">
        <v>82</v>
      </c>
      <c r="I18" s="2" t="s">
        <v>118</v>
      </c>
      <c r="J18" s="2" t="s">
        <v>119</v>
      </c>
      <c r="K18" s="2" t="s">
        <v>120</v>
      </c>
      <c r="L18" s="2" t="s">
        <v>86</v>
      </c>
      <c r="M18" s="5">
        <v>0.67945</v>
      </c>
      <c r="N18" s="2" t="s">
        <v>154</v>
      </c>
      <c r="O18" s="6">
        <v>0</v>
      </c>
      <c r="P18" s="6">
        <v>4.2300000000000004E-2</v>
      </c>
      <c r="Q18" s="5">
        <v>0</v>
      </c>
      <c r="R18" s="5">
        <v>2100000</v>
      </c>
      <c r="S18" s="5">
        <v>1</v>
      </c>
      <c r="T18" s="5">
        <v>97.22</v>
      </c>
      <c r="U18" s="5">
        <v>2041.62</v>
      </c>
      <c r="V18" s="2" t="s">
        <v>3</v>
      </c>
      <c r="W18" s="2" t="s">
        <v>27</v>
      </c>
      <c r="X18" s="6">
        <v>1.4999999999999999E-4</v>
      </c>
      <c r="Y18" s="6">
        <v>5.0731000000000005E-3</v>
      </c>
      <c r="Z18" s="6">
        <v>1.0647E-3</v>
      </c>
      <c r="AA18" s="2" t="s">
        <v>3</v>
      </c>
      <c r="AB18" s="29" t="s">
        <v>4</v>
      </c>
      <c r="AC18" s="29" t="s">
        <v>1</v>
      </c>
      <c r="AD18">
        <f t="shared" ca="1" si="0"/>
        <v>1</v>
      </c>
    </row>
    <row r="19" spans="1:30" x14ac:dyDescent="0.2">
      <c r="A19" s="2" t="s">
        <v>78</v>
      </c>
      <c r="B19" s="2" t="s">
        <v>78</v>
      </c>
      <c r="C19" s="2" t="s">
        <v>155</v>
      </c>
      <c r="D19" s="2" t="s">
        <v>156</v>
      </c>
      <c r="E19" s="2" t="s">
        <v>157</v>
      </c>
      <c r="F19" s="2" t="s">
        <v>158</v>
      </c>
      <c r="G19" s="2" t="s">
        <v>159</v>
      </c>
      <c r="H19" s="2" t="s">
        <v>160</v>
      </c>
      <c r="I19" s="2" t="s">
        <v>161</v>
      </c>
      <c r="J19" s="20" t="s">
        <v>2019</v>
      </c>
      <c r="K19" s="20" t="s">
        <v>780</v>
      </c>
      <c r="L19" s="2" t="s">
        <v>93</v>
      </c>
      <c r="M19" s="5">
        <v>7.6109999999999998</v>
      </c>
      <c r="N19" s="2" t="s">
        <v>162</v>
      </c>
      <c r="O19" s="6">
        <v>3.3750000000000002E-2</v>
      </c>
      <c r="P19" s="6">
        <v>4.1950000000000001E-2</v>
      </c>
      <c r="Q19" s="5">
        <v>0</v>
      </c>
      <c r="R19" s="5">
        <v>14030000</v>
      </c>
      <c r="S19" s="5">
        <v>3.681</v>
      </c>
      <c r="T19" s="5">
        <v>95.00609</v>
      </c>
      <c r="U19" s="5">
        <v>49065.354019999999</v>
      </c>
      <c r="V19" s="2" t="s">
        <v>3</v>
      </c>
      <c r="W19" s="2" t="s">
        <v>27</v>
      </c>
      <c r="X19" s="6">
        <v>0</v>
      </c>
      <c r="Y19" s="6">
        <v>0.12191890000000001</v>
      </c>
      <c r="Z19" s="6">
        <v>2.5586999999999999E-2</v>
      </c>
      <c r="AA19" s="9">
        <v>473159378</v>
      </c>
      <c r="AB19" s="29" t="s">
        <v>4</v>
      </c>
      <c r="AC19" s="29" t="s">
        <v>1</v>
      </c>
      <c r="AD19">
        <f t="shared" ca="1" si="0"/>
        <v>1</v>
      </c>
    </row>
    <row r="20" spans="1:30" x14ac:dyDescent="0.2">
      <c r="A20" s="2" t="s">
        <v>78</v>
      </c>
      <c r="B20" s="2" t="s">
        <v>78</v>
      </c>
      <c r="C20" s="2" t="s">
        <v>155</v>
      </c>
      <c r="D20" s="2" t="s">
        <v>163</v>
      </c>
      <c r="E20" s="2" t="s">
        <v>164</v>
      </c>
      <c r="F20" s="2" t="s">
        <v>158</v>
      </c>
      <c r="G20" s="2" t="s">
        <v>159</v>
      </c>
      <c r="H20" s="2" t="s">
        <v>160</v>
      </c>
      <c r="I20" s="2" t="s">
        <v>161</v>
      </c>
      <c r="J20" s="2" t="s">
        <v>165</v>
      </c>
      <c r="K20" s="2" t="s">
        <v>166</v>
      </c>
      <c r="L20" s="2" t="s">
        <v>93</v>
      </c>
      <c r="M20" s="5">
        <v>7.7229999999999999</v>
      </c>
      <c r="N20" s="2" t="s">
        <v>167</v>
      </c>
      <c r="O20" s="6">
        <v>3.875E-2</v>
      </c>
      <c r="P20" s="6">
        <v>4.1980000000000003E-2</v>
      </c>
      <c r="Q20" s="5">
        <v>0</v>
      </c>
      <c r="R20" s="5">
        <v>8131000</v>
      </c>
      <c r="S20" s="5">
        <v>3.681</v>
      </c>
      <c r="T20" s="5">
        <v>97.903750000000002</v>
      </c>
      <c r="U20" s="5">
        <v>29302.801889999999</v>
      </c>
      <c r="V20" s="2" t="s">
        <v>3</v>
      </c>
      <c r="W20" s="2" t="s">
        <v>27</v>
      </c>
      <c r="X20" s="6">
        <v>0</v>
      </c>
      <c r="Y20" s="6">
        <v>7.2812399999999999E-2</v>
      </c>
      <c r="Z20" s="6">
        <v>1.5281100000000001E-2</v>
      </c>
      <c r="AA20" s="9">
        <v>473166845</v>
      </c>
      <c r="AB20" s="29" t="s">
        <v>4</v>
      </c>
      <c r="AC20" s="29" t="s">
        <v>1</v>
      </c>
      <c r="AD20">
        <f t="shared" ca="1" si="0"/>
        <v>1</v>
      </c>
    </row>
    <row r="21" spans="1:30" x14ac:dyDescent="0.2">
      <c r="A21" s="2" t="s">
        <v>78</v>
      </c>
      <c r="B21" s="2" t="s">
        <v>78</v>
      </c>
      <c r="C21" s="2" t="s">
        <v>115</v>
      </c>
      <c r="D21" s="2" t="s">
        <v>168</v>
      </c>
      <c r="E21" s="2" t="s">
        <v>169</v>
      </c>
      <c r="F21" s="2" t="s">
        <v>158</v>
      </c>
      <c r="G21" s="2" t="s">
        <v>159</v>
      </c>
      <c r="H21" s="2" t="s">
        <v>82</v>
      </c>
      <c r="I21" s="2" t="s">
        <v>170</v>
      </c>
      <c r="J21" s="2" t="s">
        <v>120</v>
      </c>
      <c r="K21" s="2" t="s">
        <v>120</v>
      </c>
      <c r="L21" s="2" t="s">
        <v>93</v>
      </c>
      <c r="M21" s="5">
        <v>3.472</v>
      </c>
      <c r="N21" s="2" t="s">
        <v>171</v>
      </c>
      <c r="O21" s="6">
        <v>3.2500000000000001E-2</v>
      </c>
      <c r="P21" s="6">
        <v>5.1990000000000001E-2</v>
      </c>
      <c r="Q21" s="5">
        <v>0</v>
      </c>
      <c r="R21" s="5">
        <v>1800000</v>
      </c>
      <c r="S21" s="5">
        <v>3.681</v>
      </c>
      <c r="T21" s="5">
        <v>94.013080000000002</v>
      </c>
      <c r="U21" s="5">
        <v>6229.1187</v>
      </c>
      <c r="V21" s="2" t="s">
        <v>3</v>
      </c>
      <c r="W21" s="2" t="s">
        <v>27</v>
      </c>
      <c r="X21" s="6">
        <v>0</v>
      </c>
      <c r="Y21" s="6">
        <v>1.54783E-2</v>
      </c>
      <c r="Z21" s="6">
        <v>3.2484000000000002E-3</v>
      </c>
      <c r="AA21" s="9">
        <v>472317209</v>
      </c>
      <c r="AB21" s="29" t="s">
        <v>4</v>
      </c>
      <c r="AC21" s="29" t="s">
        <v>1</v>
      </c>
      <c r="AD21">
        <f t="shared" ca="1" si="0"/>
        <v>1</v>
      </c>
    </row>
    <row r="22" spans="1:30" x14ac:dyDescent="0.2">
      <c r="A22" s="2" t="s">
        <v>78</v>
      </c>
      <c r="B22" s="2" t="s">
        <v>78</v>
      </c>
      <c r="C22" s="2" t="s">
        <v>115</v>
      </c>
      <c r="D22" s="2" t="s">
        <v>172</v>
      </c>
      <c r="E22" s="2" t="s">
        <v>173</v>
      </c>
      <c r="F22" s="2" t="s">
        <v>158</v>
      </c>
      <c r="G22" s="2" t="s">
        <v>159</v>
      </c>
      <c r="H22" s="2" t="s">
        <v>82</v>
      </c>
      <c r="I22" s="2" t="s">
        <v>174</v>
      </c>
      <c r="J22" s="2" t="s">
        <v>120</v>
      </c>
      <c r="K22" s="2" t="s">
        <v>120</v>
      </c>
      <c r="L22" s="2" t="s">
        <v>93</v>
      </c>
      <c r="M22" s="5">
        <v>3.1579999999999999</v>
      </c>
      <c r="N22" s="2" t="s">
        <v>175</v>
      </c>
      <c r="O22" s="6">
        <v>6.25E-2</v>
      </c>
      <c r="P22" s="6">
        <v>5.3129999999999997E-2</v>
      </c>
      <c r="Q22" s="5">
        <v>0</v>
      </c>
      <c r="R22" s="5">
        <v>800000</v>
      </c>
      <c r="S22" s="5">
        <v>3.681</v>
      </c>
      <c r="T22" s="5">
        <v>105.3313</v>
      </c>
      <c r="U22" s="5">
        <v>3101.7964000000002</v>
      </c>
      <c r="V22" s="2" t="s">
        <v>3</v>
      </c>
      <c r="W22" s="2" t="s">
        <v>27</v>
      </c>
      <c r="X22" s="6">
        <v>0</v>
      </c>
      <c r="Y22" s="6">
        <v>7.7073999999999997E-3</v>
      </c>
      <c r="Z22" s="6">
        <v>1.6175999999999999E-3</v>
      </c>
      <c r="AA22" s="9">
        <v>473174146</v>
      </c>
      <c r="AB22" s="29" t="s">
        <v>4</v>
      </c>
      <c r="AC22" s="29" t="s">
        <v>1</v>
      </c>
      <c r="AD22">
        <f t="shared" ca="1" si="0"/>
        <v>1</v>
      </c>
    </row>
    <row r="23" spans="1:30" x14ac:dyDescent="0.2">
      <c r="A23" s="2" t="s">
        <v>78</v>
      </c>
      <c r="B23" s="2" t="s">
        <v>78</v>
      </c>
      <c r="C23" s="2" t="s">
        <v>115</v>
      </c>
      <c r="D23" s="2" t="s">
        <v>176</v>
      </c>
      <c r="E23" s="2" t="s">
        <v>177</v>
      </c>
      <c r="F23" s="2" t="s">
        <v>158</v>
      </c>
      <c r="G23" s="2" t="s">
        <v>159</v>
      </c>
      <c r="H23" s="2" t="s">
        <v>82</v>
      </c>
      <c r="I23" s="2" t="s">
        <v>170</v>
      </c>
      <c r="J23" s="2" t="s">
        <v>120</v>
      </c>
      <c r="K23" s="2" t="s">
        <v>120</v>
      </c>
      <c r="L23" s="2" t="s">
        <v>93</v>
      </c>
      <c r="M23" s="5">
        <v>4.2789999999999999</v>
      </c>
      <c r="N23" s="2" t="s">
        <v>178</v>
      </c>
      <c r="O23" s="6">
        <v>5.3749999999999999E-2</v>
      </c>
      <c r="P23" s="6">
        <v>5.3239999999999996E-2</v>
      </c>
      <c r="Q23" s="5">
        <v>0</v>
      </c>
      <c r="R23" s="5">
        <v>1400000</v>
      </c>
      <c r="S23" s="5">
        <v>3.681</v>
      </c>
      <c r="T23" s="5">
        <v>100.56061</v>
      </c>
      <c r="U23" s="5">
        <v>5182.29054</v>
      </c>
      <c r="V23" s="2" t="s">
        <v>3</v>
      </c>
      <c r="W23" s="2" t="s">
        <v>27</v>
      </c>
      <c r="X23" s="6">
        <v>0</v>
      </c>
      <c r="Y23" s="6">
        <v>1.2877099999999999E-2</v>
      </c>
      <c r="Z23" s="6">
        <v>2.7025E-3</v>
      </c>
      <c r="AA23" s="9">
        <v>473187486</v>
      </c>
      <c r="AB23" s="29" t="s">
        <v>4</v>
      </c>
      <c r="AC23" s="29" t="s">
        <v>1</v>
      </c>
      <c r="AD23">
        <f t="shared" ca="1" si="0"/>
        <v>1</v>
      </c>
    </row>
    <row r="24" spans="1:30" x14ac:dyDescent="0.2">
      <c r="A24" s="2" t="s">
        <v>78</v>
      </c>
      <c r="B24" s="2" t="s">
        <v>100</v>
      </c>
      <c r="C24" s="2" t="s">
        <v>115</v>
      </c>
      <c r="D24" s="2" t="s">
        <v>116</v>
      </c>
      <c r="E24" s="9">
        <v>1125400</v>
      </c>
      <c r="F24" s="2" t="s">
        <v>117</v>
      </c>
      <c r="G24" s="2" t="s">
        <v>82</v>
      </c>
      <c r="H24" s="2" t="s">
        <v>82</v>
      </c>
      <c r="I24" s="2" t="s">
        <v>118</v>
      </c>
      <c r="J24" s="2" t="s">
        <v>119</v>
      </c>
      <c r="K24" s="2" t="s">
        <v>120</v>
      </c>
      <c r="L24" s="2" t="s">
        <v>86</v>
      </c>
      <c r="M24" s="5">
        <v>12</v>
      </c>
      <c r="N24" s="2" t="s">
        <v>121</v>
      </c>
      <c r="O24" s="6">
        <v>5.5E-2</v>
      </c>
      <c r="P24" s="6">
        <v>4.7100000000000003E-2</v>
      </c>
      <c r="Q24" s="5">
        <v>0</v>
      </c>
      <c r="R24" s="5">
        <v>6836927</v>
      </c>
      <c r="S24" s="5">
        <v>1</v>
      </c>
      <c r="T24" s="5">
        <v>110.25</v>
      </c>
      <c r="U24" s="5">
        <v>7537.7120100000002</v>
      </c>
      <c r="V24" s="2" t="s">
        <v>3</v>
      </c>
      <c r="W24" s="2" t="s">
        <v>27</v>
      </c>
      <c r="X24" s="6">
        <v>3.5399999999999999E-4</v>
      </c>
      <c r="Y24" s="6">
        <v>1.8729900000000001E-2</v>
      </c>
      <c r="Z24" s="6">
        <v>3.9307999999999999E-3</v>
      </c>
      <c r="AA24" s="2" t="s">
        <v>3</v>
      </c>
      <c r="AB24" s="29" t="s">
        <v>4</v>
      </c>
      <c r="AC24" s="29" t="s">
        <v>1</v>
      </c>
      <c r="AD24">
        <f t="shared" ca="1" si="0"/>
        <v>1</v>
      </c>
    </row>
    <row r="25" spans="1:30" x14ac:dyDescent="0.2">
      <c r="A25" s="2" t="s">
        <v>78</v>
      </c>
      <c r="B25" s="2" t="s">
        <v>100</v>
      </c>
      <c r="C25" s="2" t="s">
        <v>115</v>
      </c>
      <c r="D25" s="2" t="s">
        <v>122</v>
      </c>
      <c r="E25" s="9">
        <v>1135912</v>
      </c>
      <c r="F25" s="2" t="s">
        <v>123</v>
      </c>
      <c r="G25" s="2" t="s">
        <v>82</v>
      </c>
      <c r="H25" s="2" t="s">
        <v>82</v>
      </c>
      <c r="I25" s="2" t="s">
        <v>118</v>
      </c>
      <c r="J25" s="2" t="s">
        <v>119</v>
      </c>
      <c r="K25" s="2" t="s">
        <v>120</v>
      </c>
      <c r="L25" s="2" t="s">
        <v>86</v>
      </c>
      <c r="M25" s="5">
        <v>1.58</v>
      </c>
      <c r="N25" s="2" t="s">
        <v>124</v>
      </c>
      <c r="O25" s="6">
        <v>7.4999999999999997E-3</v>
      </c>
      <c r="P25" s="6">
        <v>1.03E-2</v>
      </c>
      <c r="Q25" s="5">
        <v>0</v>
      </c>
      <c r="R25" s="5">
        <v>2979509</v>
      </c>
      <c r="S25" s="5">
        <v>1</v>
      </c>
      <c r="T25" s="5">
        <v>112.14</v>
      </c>
      <c r="U25" s="5">
        <v>3341.2213900000002</v>
      </c>
      <c r="V25" s="2" t="s">
        <v>3</v>
      </c>
      <c r="W25" s="2" t="s">
        <v>27</v>
      </c>
      <c r="X25" s="6">
        <v>1.372E-4</v>
      </c>
      <c r="Y25" s="6">
        <v>8.3023999999999997E-3</v>
      </c>
      <c r="Z25" s="6">
        <v>1.7424000000000001E-3</v>
      </c>
      <c r="AA25" s="2" t="s">
        <v>3</v>
      </c>
      <c r="AB25" s="29" t="s">
        <v>4</v>
      </c>
      <c r="AC25" s="29" t="s">
        <v>1</v>
      </c>
      <c r="AD25">
        <f t="shared" ca="1" si="0"/>
        <v>1</v>
      </c>
    </row>
    <row r="26" spans="1:30" x14ac:dyDescent="0.2">
      <c r="A26" s="2" t="s">
        <v>78</v>
      </c>
      <c r="B26" s="2" t="s">
        <v>100</v>
      </c>
      <c r="C26" s="2" t="s">
        <v>115</v>
      </c>
      <c r="D26" s="2" t="s">
        <v>132</v>
      </c>
      <c r="E26" s="9">
        <v>1157023</v>
      </c>
      <c r="F26" s="2" t="s">
        <v>123</v>
      </c>
      <c r="G26" s="2" t="s">
        <v>82</v>
      </c>
      <c r="H26" s="2" t="s">
        <v>82</v>
      </c>
      <c r="I26" s="2" t="s">
        <v>118</v>
      </c>
      <c r="J26" s="2" t="s">
        <v>119</v>
      </c>
      <c r="K26" s="2" t="s">
        <v>120</v>
      </c>
      <c r="L26" s="2" t="s">
        <v>86</v>
      </c>
      <c r="M26" s="5">
        <v>5.09</v>
      </c>
      <c r="N26" s="2" t="s">
        <v>133</v>
      </c>
      <c r="O26" s="6">
        <v>5.0000000000000001E-3</v>
      </c>
      <c r="P26" s="6">
        <v>1.4199999999999999E-2</v>
      </c>
      <c r="Q26" s="5">
        <v>0</v>
      </c>
      <c r="R26" s="5">
        <v>3754106</v>
      </c>
      <c r="S26" s="5">
        <v>1</v>
      </c>
      <c r="T26" s="5">
        <v>107.2</v>
      </c>
      <c r="U26" s="5">
        <v>4024.4016299999998</v>
      </c>
      <c r="V26" s="2" t="s">
        <v>3</v>
      </c>
      <c r="W26" s="2" t="s">
        <v>27</v>
      </c>
      <c r="X26" s="6">
        <v>1.628E-4</v>
      </c>
      <c r="Y26" s="6">
        <v>9.9999000000000008E-3</v>
      </c>
      <c r="Z26" s="6">
        <v>2.0987000000000002E-3</v>
      </c>
      <c r="AA26" s="2" t="s">
        <v>3</v>
      </c>
      <c r="AB26" s="29" t="s">
        <v>4</v>
      </c>
      <c r="AC26" s="29" t="s">
        <v>1</v>
      </c>
      <c r="AD26">
        <f t="shared" ca="1" si="0"/>
        <v>1</v>
      </c>
    </row>
    <row r="27" spans="1:30" x14ac:dyDescent="0.2">
      <c r="A27" s="2" t="s">
        <v>78</v>
      </c>
      <c r="B27" s="2" t="s">
        <v>100</v>
      </c>
      <c r="C27" s="2" t="s">
        <v>115</v>
      </c>
      <c r="D27" s="2" t="s">
        <v>136</v>
      </c>
      <c r="E27" s="9">
        <v>1172220</v>
      </c>
      <c r="F27" s="2" t="s">
        <v>123</v>
      </c>
      <c r="G27" s="2" t="s">
        <v>82</v>
      </c>
      <c r="H27" s="2" t="s">
        <v>82</v>
      </c>
      <c r="I27" s="2" t="s">
        <v>118</v>
      </c>
      <c r="J27" s="2" t="s">
        <v>119</v>
      </c>
      <c r="K27" s="2" t="s">
        <v>120</v>
      </c>
      <c r="L27" s="2" t="s">
        <v>86</v>
      </c>
      <c r="M27" s="5">
        <v>7.64</v>
      </c>
      <c r="N27" s="2" t="s">
        <v>137</v>
      </c>
      <c r="O27" s="6">
        <v>1E-3</v>
      </c>
      <c r="P27" s="6">
        <v>1.61E-2</v>
      </c>
      <c r="Q27" s="5">
        <v>0</v>
      </c>
      <c r="R27" s="5">
        <v>5936279</v>
      </c>
      <c r="S27" s="5">
        <v>1</v>
      </c>
      <c r="T27" s="5">
        <v>99.81</v>
      </c>
      <c r="U27" s="5">
        <v>5925.0000600000003</v>
      </c>
      <c r="V27" s="2" t="s">
        <v>3</v>
      </c>
      <c r="W27" s="2" t="s">
        <v>27</v>
      </c>
      <c r="X27" s="6">
        <v>1.9330000000000001E-4</v>
      </c>
      <c r="Y27" s="6">
        <v>1.4722599999999999E-2</v>
      </c>
      <c r="Z27" s="6">
        <v>3.0897999999999998E-3</v>
      </c>
      <c r="AA27" s="2" t="s">
        <v>3</v>
      </c>
      <c r="AB27" s="29" t="s">
        <v>4</v>
      </c>
      <c r="AC27" s="29" t="s">
        <v>1</v>
      </c>
      <c r="AD27">
        <f t="shared" ca="1" si="0"/>
        <v>1</v>
      </c>
    </row>
    <row r="28" spans="1:30" x14ac:dyDescent="0.2">
      <c r="A28" s="2" t="s">
        <v>78</v>
      </c>
      <c r="B28" s="2" t="s">
        <v>100</v>
      </c>
      <c r="C28" s="2" t="s">
        <v>115</v>
      </c>
      <c r="D28" s="2" t="s">
        <v>138</v>
      </c>
      <c r="E28" s="9">
        <v>1166180</v>
      </c>
      <c r="F28" s="2" t="s">
        <v>117</v>
      </c>
      <c r="G28" s="2" t="s">
        <v>82</v>
      </c>
      <c r="H28" s="2" t="s">
        <v>82</v>
      </c>
      <c r="I28" s="2" t="s">
        <v>118</v>
      </c>
      <c r="J28" s="2" t="s">
        <v>119</v>
      </c>
      <c r="K28" s="2" t="s">
        <v>120</v>
      </c>
      <c r="L28" s="2" t="s">
        <v>86</v>
      </c>
      <c r="M28" s="5">
        <v>11.56</v>
      </c>
      <c r="N28" s="2" t="s">
        <v>139</v>
      </c>
      <c r="O28" s="6">
        <v>1.4999999999999999E-2</v>
      </c>
      <c r="P28" s="6">
        <v>4.6199999999999998E-2</v>
      </c>
      <c r="Q28" s="5">
        <v>0</v>
      </c>
      <c r="R28" s="5">
        <v>702049</v>
      </c>
      <c r="S28" s="5">
        <v>1</v>
      </c>
      <c r="T28" s="5">
        <v>70.930000000000007</v>
      </c>
      <c r="U28" s="5">
        <v>497.96334999999999</v>
      </c>
      <c r="V28" s="2" t="s">
        <v>3</v>
      </c>
      <c r="W28" s="2" t="s">
        <v>27</v>
      </c>
      <c r="X28" s="6">
        <v>2.37E-5</v>
      </c>
      <c r="Y28" s="6">
        <v>1.2374E-3</v>
      </c>
      <c r="Z28" s="6">
        <v>2.5970000000000002E-4</v>
      </c>
      <c r="AA28" s="2" t="s">
        <v>3</v>
      </c>
      <c r="AB28" s="29" t="s">
        <v>4</v>
      </c>
      <c r="AC28" s="29" t="s">
        <v>1</v>
      </c>
      <c r="AD28">
        <f t="shared" ca="1" si="0"/>
        <v>1</v>
      </c>
    </row>
    <row r="29" spans="1:30" x14ac:dyDescent="0.2">
      <c r="A29" s="2" t="s">
        <v>78</v>
      </c>
      <c r="B29" s="2" t="s">
        <v>100</v>
      </c>
      <c r="C29" s="2" t="s">
        <v>129</v>
      </c>
      <c r="D29" s="2" t="s">
        <v>145</v>
      </c>
      <c r="E29" s="9">
        <v>8240616</v>
      </c>
      <c r="F29" s="2" t="s">
        <v>143</v>
      </c>
      <c r="G29" s="2" t="s">
        <v>82</v>
      </c>
      <c r="H29" s="2" t="s">
        <v>82</v>
      </c>
      <c r="I29" s="2" t="s">
        <v>118</v>
      </c>
      <c r="J29" s="2" t="s">
        <v>119</v>
      </c>
      <c r="K29" s="2" t="s">
        <v>120</v>
      </c>
      <c r="L29" s="2" t="s">
        <v>86</v>
      </c>
      <c r="M29" s="5">
        <v>0.18082000000000001</v>
      </c>
      <c r="N29" s="2" t="s">
        <v>146</v>
      </c>
      <c r="O29" s="6">
        <v>0</v>
      </c>
      <c r="P29" s="6">
        <v>4.1900000000000007E-2</v>
      </c>
      <c r="Q29" s="5">
        <v>0</v>
      </c>
      <c r="R29" s="5">
        <v>2836496</v>
      </c>
      <c r="S29" s="5">
        <v>1</v>
      </c>
      <c r="T29" s="5">
        <v>99.26</v>
      </c>
      <c r="U29" s="5">
        <v>2815.5059200000001</v>
      </c>
      <c r="V29" s="2" t="s">
        <v>3</v>
      </c>
      <c r="W29" s="2" t="s">
        <v>27</v>
      </c>
      <c r="X29" s="6">
        <v>6.7500000000000001E-5</v>
      </c>
      <c r="Y29" s="6">
        <v>6.9959999999999996E-3</v>
      </c>
      <c r="Z29" s="6">
        <v>1.4682999999999999E-3</v>
      </c>
      <c r="AA29" s="2" t="s">
        <v>3</v>
      </c>
      <c r="AB29" s="29" t="s">
        <v>4</v>
      </c>
      <c r="AC29" s="29" t="s">
        <v>1</v>
      </c>
      <c r="AD29">
        <f t="shared" ca="1" si="0"/>
        <v>1</v>
      </c>
    </row>
    <row r="30" spans="1:30" x14ac:dyDescent="0.2">
      <c r="A30" s="2" t="s">
        <v>78</v>
      </c>
      <c r="B30" s="2" t="s">
        <v>100</v>
      </c>
      <c r="C30" s="2" t="s">
        <v>155</v>
      </c>
      <c r="D30" s="2" t="s">
        <v>163</v>
      </c>
      <c r="E30" s="2" t="s">
        <v>164</v>
      </c>
      <c r="F30" s="2" t="s">
        <v>158</v>
      </c>
      <c r="G30" s="2" t="s">
        <v>159</v>
      </c>
      <c r="H30" s="2" t="s">
        <v>160</v>
      </c>
      <c r="I30" s="2" t="s">
        <v>161</v>
      </c>
      <c r="J30" s="2" t="s">
        <v>165</v>
      </c>
      <c r="K30" s="2" t="s">
        <v>166</v>
      </c>
      <c r="L30" s="2" t="s">
        <v>93</v>
      </c>
      <c r="M30" s="5">
        <v>7.7229999999999999</v>
      </c>
      <c r="N30" s="2" t="s">
        <v>167</v>
      </c>
      <c r="O30" s="6">
        <v>3.875E-2</v>
      </c>
      <c r="P30" s="6">
        <v>4.1980000000000003E-2</v>
      </c>
      <c r="Q30" s="5">
        <v>0</v>
      </c>
      <c r="R30" s="5">
        <v>659000</v>
      </c>
      <c r="S30" s="5">
        <v>3.681</v>
      </c>
      <c r="T30" s="5">
        <v>97.903750000000002</v>
      </c>
      <c r="U30" s="5">
        <v>2374.92884</v>
      </c>
      <c r="V30" s="2" t="s">
        <v>3</v>
      </c>
      <c r="W30" s="2" t="s">
        <v>27</v>
      </c>
      <c r="X30" s="6">
        <v>0</v>
      </c>
      <c r="Y30" s="6">
        <v>5.9013000000000008E-3</v>
      </c>
      <c r="Z30" s="6">
        <v>1.2385E-3</v>
      </c>
      <c r="AA30" s="9">
        <v>473166845</v>
      </c>
      <c r="AB30" s="29" t="s">
        <v>4</v>
      </c>
      <c r="AC30" s="29" t="s">
        <v>1</v>
      </c>
      <c r="AD30">
        <f t="shared" ca="1" si="0"/>
        <v>1</v>
      </c>
    </row>
    <row r="31" spans="1:30" x14ac:dyDescent="0.2">
      <c r="A31" s="2" t="s">
        <v>78</v>
      </c>
      <c r="B31" s="2" t="s">
        <v>100</v>
      </c>
      <c r="C31" s="2" t="s">
        <v>155</v>
      </c>
      <c r="D31" s="2" t="s">
        <v>179</v>
      </c>
      <c r="E31" s="2" t="s">
        <v>180</v>
      </c>
      <c r="F31" s="2" t="s">
        <v>158</v>
      </c>
      <c r="G31" s="2" t="s">
        <v>159</v>
      </c>
      <c r="H31" s="2" t="s">
        <v>160</v>
      </c>
      <c r="I31" s="2" t="s">
        <v>170</v>
      </c>
      <c r="J31" s="20" t="s">
        <v>2019</v>
      </c>
      <c r="K31" s="20" t="s">
        <v>780</v>
      </c>
      <c r="L31" s="2" t="s">
        <v>93</v>
      </c>
      <c r="M31" s="5">
        <v>8.0259999999999998</v>
      </c>
      <c r="N31" s="2" t="s">
        <v>181</v>
      </c>
      <c r="O31" s="6">
        <v>0.04</v>
      </c>
      <c r="P31" s="6">
        <v>4.1890000000000004E-2</v>
      </c>
      <c r="Q31" s="5">
        <v>0</v>
      </c>
      <c r="R31" s="5">
        <v>88100</v>
      </c>
      <c r="S31" s="5">
        <v>3.681</v>
      </c>
      <c r="T31" s="5">
        <v>98.888199999999998</v>
      </c>
      <c r="U31" s="5">
        <v>320.69060000000002</v>
      </c>
      <c r="V31" s="2" t="s">
        <v>3</v>
      </c>
      <c r="W31" s="2" t="s">
        <v>27</v>
      </c>
      <c r="X31" s="6">
        <v>0</v>
      </c>
      <c r="Y31" s="6">
        <v>7.9690000000000002E-4</v>
      </c>
      <c r="Z31" s="6">
        <v>1.672E-4</v>
      </c>
      <c r="AA31" s="9">
        <v>473182941</v>
      </c>
      <c r="AB31" s="29" t="s">
        <v>4</v>
      </c>
      <c r="AC31" s="29" t="s">
        <v>1</v>
      </c>
      <c r="AD31">
        <f t="shared" ca="1" si="0"/>
        <v>1</v>
      </c>
    </row>
    <row r="32" spans="1:30" x14ac:dyDescent="0.2">
      <c r="A32" s="2" t="s">
        <v>78</v>
      </c>
      <c r="B32" s="2" t="s">
        <v>98</v>
      </c>
      <c r="C32" s="2" t="s">
        <v>3</v>
      </c>
      <c r="D32" s="2" t="s">
        <v>3</v>
      </c>
      <c r="E32" s="2" t="s">
        <v>3</v>
      </c>
      <c r="F32" s="2" t="s">
        <v>3</v>
      </c>
      <c r="G32" s="2" t="s">
        <v>3</v>
      </c>
      <c r="H32" s="2" t="s">
        <v>3</v>
      </c>
      <c r="I32" s="2" t="s">
        <v>3</v>
      </c>
      <c r="J32" s="2" t="s">
        <v>3</v>
      </c>
      <c r="K32" s="2" t="s">
        <v>3</v>
      </c>
      <c r="L32" s="2" t="s">
        <v>3</v>
      </c>
      <c r="M32" s="2" t="s">
        <v>3</v>
      </c>
      <c r="N32" s="2" t="s">
        <v>3</v>
      </c>
      <c r="O32" s="2" t="s">
        <v>3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  <c r="U32" s="2" t="s">
        <v>3</v>
      </c>
      <c r="V32" s="2" t="s">
        <v>3</v>
      </c>
      <c r="W32" s="2" t="s">
        <v>3</v>
      </c>
      <c r="X32" s="2" t="s">
        <v>3</v>
      </c>
      <c r="Y32" s="2" t="s">
        <v>3</v>
      </c>
      <c r="Z32" s="2" t="s">
        <v>3</v>
      </c>
      <c r="AA32" s="2" t="s">
        <v>3</v>
      </c>
      <c r="AB32" s="29" t="s">
        <v>4</v>
      </c>
      <c r="AC32" s="29" t="s">
        <v>1</v>
      </c>
    </row>
    <row r="33" spans="2:27" x14ac:dyDescent="0.2">
      <c r="B33" s="29" t="s">
        <v>24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2:27" x14ac:dyDescent="0.2">
      <c r="B34" s="29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</sheetData>
  <mergeCells count="5">
    <mergeCell ref="B1:AA1"/>
    <mergeCell ref="B33:AA33"/>
    <mergeCell ref="B34:AA34"/>
    <mergeCell ref="AB2:AB32"/>
    <mergeCell ref="AC1:AC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3" width="10" customWidth="1"/>
    <col min="14" max="14" width="19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 x14ac:dyDescent="0.2">
      <c r="B1" s="30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M1" s="30" t="s">
        <v>1</v>
      </c>
    </row>
    <row r="2" spans="1:39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105</v>
      </c>
      <c r="M2" s="4" t="s">
        <v>185</v>
      </c>
      <c r="N2" s="4" t="s">
        <v>186</v>
      </c>
      <c r="O2" s="4" t="s">
        <v>106</v>
      </c>
      <c r="P2" s="4" t="s">
        <v>70</v>
      </c>
      <c r="Q2" s="4" t="s">
        <v>187</v>
      </c>
      <c r="R2" s="4" t="s">
        <v>71</v>
      </c>
      <c r="S2" s="4" t="s">
        <v>107</v>
      </c>
      <c r="T2" s="4" t="s">
        <v>188</v>
      </c>
      <c r="U2" s="4" t="s">
        <v>108</v>
      </c>
      <c r="V2" s="4" t="s">
        <v>74</v>
      </c>
      <c r="W2" s="4" t="s">
        <v>109</v>
      </c>
      <c r="X2" s="4" t="s">
        <v>189</v>
      </c>
      <c r="Y2" s="4" t="s">
        <v>190</v>
      </c>
      <c r="Z2" s="4" t="s">
        <v>111</v>
      </c>
      <c r="AA2" s="4" t="s">
        <v>73</v>
      </c>
      <c r="AB2" s="4" t="s">
        <v>112</v>
      </c>
      <c r="AC2" s="4" t="s">
        <v>110</v>
      </c>
      <c r="AD2" s="4" t="s">
        <v>75</v>
      </c>
      <c r="AE2" s="4" t="s">
        <v>113</v>
      </c>
      <c r="AF2" s="4" t="s">
        <v>191</v>
      </c>
      <c r="AG2" s="4" t="s">
        <v>29</v>
      </c>
      <c r="AH2" s="4" t="s">
        <v>114</v>
      </c>
      <c r="AI2" s="4" t="s">
        <v>76</v>
      </c>
      <c r="AJ2" s="4" t="s">
        <v>77</v>
      </c>
      <c r="AK2" s="4" t="s">
        <v>3</v>
      </c>
      <c r="AL2" s="30" t="s">
        <v>4</v>
      </c>
      <c r="AM2" s="30" t="s">
        <v>1</v>
      </c>
    </row>
    <row r="3" spans="1:39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30" t="s">
        <v>4</v>
      </c>
      <c r="AM3" s="30" t="s">
        <v>1</v>
      </c>
    </row>
    <row r="4" spans="1:39" x14ac:dyDescent="0.2">
      <c r="A4" s="2" t="s">
        <v>78</v>
      </c>
      <c r="B4" s="2" t="s">
        <v>98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30" t="s">
        <v>4</v>
      </c>
      <c r="AM4" s="30" t="s">
        <v>1</v>
      </c>
    </row>
    <row r="5" spans="1:39" x14ac:dyDescent="0.2">
      <c r="A5" s="2" t="s">
        <v>78</v>
      </c>
      <c r="B5" s="2" t="s">
        <v>100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30" t="s">
        <v>4</v>
      </c>
      <c r="AM5" s="30" t="s">
        <v>1</v>
      </c>
    </row>
    <row r="6" spans="1:39" x14ac:dyDescent="0.2">
      <c r="B6" s="30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</row>
    <row r="7" spans="1:39" x14ac:dyDescent="0.2">
      <c r="B7" s="30" t="s">
        <v>25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</row>
  </sheetData>
  <mergeCells count="5">
    <mergeCell ref="B1:AK1"/>
    <mergeCell ref="B6:AK6"/>
    <mergeCell ref="B7:AK7"/>
    <mergeCell ref="AL2:AL5"/>
    <mergeCell ref="AM1:A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279"/>
  <sheetViews>
    <sheetView rightToLeft="1" workbookViewId="0">
      <selection activeCell="A2" sqref="A2:XFD2"/>
    </sheetView>
  </sheetViews>
  <sheetFormatPr defaultRowHeight="14.25" x14ac:dyDescent="0.2"/>
  <cols>
    <col min="1" max="1" width="36" customWidth="1"/>
    <col min="2" max="2" width="12" customWidth="1"/>
    <col min="3" max="3" width="28" customWidth="1"/>
    <col min="4" max="4" width="12" customWidth="1"/>
    <col min="5" max="5" width="21" customWidth="1"/>
    <col min="6" max="6" width="24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3" width="11" customWidth="1"/>
    <col min="14" max="14" width="42" customWidth="1"/>
    <col min="15" max="15" width="19" customWidth="1"/>
    <col min="16" max="16" width="9" customWidth="1"/>
    <col min="17" max="17" width="15" customWidth="1"/>
    <col min="18" max="18" width="24" customWidth="1"/>
    <col min="19" max="19" width="14" customWidth="1"/>
    <col min="20" max="20" width="8" customWidth="1"/>
    <col min="21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12" customWidth="1"/>
  </cols>
  <sheetData>
    <row r="1" spans="1:39" x14ac:dyDescent="0.2">
      <c r="B1" s="31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M1" s="31" t="s">
        <v>1</v>
      </c>
    </row>
    <row r="2" spans="1:39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192</v>
      </c>
      <c r="M2" s="4" t="s">
        <v>105</v>
      </c>
      <c r="N2" s="4" t="s">
        <v>185</v>
      </c>
      <c r="O2" s="4" t="s">
        <v>186</v>
      </c>
      <c r="P2" s="4" t="s">
        <v>106</v>
      </c>
      <c r="Q2" s="4" t="s">
        <v>70</v>
      </c>
      <c r="R2" s="4" t="s">
        <v>187</v>
      </c>
      <c r="S2" s="4" t="s">
        <v>71</v>
      </c>
      <c r="T2" s="4" t="s">
        <v>107</v>
      </c>
      <c r="U2" s="4" t="s">
        <v>108</v>
      </c>
      <c r="V2" s="4" t="s">
        <v>74</v>
      </c>
      <c r="W2" s="4" t="s">
        <v>109</v>
      </c>
      <c r="X2" s="4" t="s">
        <v>189</v>
      </c>
      <c r="Y2" s="4" t="s">
        <v>190</v>
      </c>
      <c r="Z2" s="4" t="s">
        <v>111</v>
      </c>
      <c r="AA2" s="4" t="s">
        <v>73</v>
      </c>
      <c r="AB2" s="4" t="s">
        <v>112</v>
      </c>
      <c r="AC2" s="4" t="s">
        <v>110</v>
      </c>
      <c r="AD2" s="4" t="s">
        <v>75</v>
      </c>
      <c r="AE2" s="4" t="s">
        <v>113</v>
      </c>
      <c r="AF2" s="4" t="s">
        <v>191</v>
      </c>
      <c r="AG2" s="4" t="s">
        <v>29</v>
      </c>
      <c r="AH2" s="4" t="s">
        <v>114</v>
      </c>
      <c r="AI2" s="4" t="s">
        <v>76</v>
      </c>
      <c r="AJ2" s="4" t="s">
        <v>77</v>
      </c>
      <c r="AK2" s="4" t="s">
        <v>3</v>
      </c>
      <c r="AL2" s="31" t="s">
        <v>4</v>
      </c>
      <c r="AM2" s="31" t="s">
        <v>1</v>
      </c>
    </row>
    <row r="3" spans="1:39" x14ac:dyDescent="0.2">
      <c r="A3" s="2" t="s">
        <v>78</v>
      </c>
      <c r="B3" s="2" t="s">
        <v>78</v>
      </c>
      <c r="C3" s="2" t="s">
        <v>193</v>
      </c>
      <c r="D3" s="2" t="s">
        <v>194</v>
      </c>
      <c r="E3" s="2" t="s">
        <v>195</v>
      </c>
      <c r="F3" s="2" t="s">
        <v>196</v>
      </c>
      <c r="G3" s="9">
        <v>1187418</v>
      </c>
      <c r="H3" s="2" t="s">
        <v>170</v>
      </c>
      <c r="I3" s="2" t="s">
        <v>197</v>
      </c>
      <c r="J3" s="2" t="s">
        <v>82</v>
      </c>
      <c r="K3" s="2" t="s">
        <v>82</v>
      </c>
      <c r="L3" s="2" t="s">
        <v>198</v>
      </c>
      <c r="M3" s="2" t="s">
        <v>118</v>
      </c>
      <c r="N3" s="2" t="s">
        <v>199</v>
      </c>
      <c r="O3" s="2" t="s">
        <v>83</v>
      </c>
      <c r="P3" s="2" t="s">
        <v>200</v>
      </c>
      <c r="Q3" s="2" t="s">
        <v>97</v>
      </c>
      <c r="R3" s="2" t="s">
        <v>201</v>
      </c>
      <c r="S3" s="2" t="s">
        <v>86</v>
      </c>
      <c r="T3" s="5">
        <v>3.76</v>
      </c>
      <c r="U3" s="2" t="s">
        <v>202</v>
      </c>
      <c r="V3" s="6">
        <v>3.9399999999999998E-2</v>
      </c>
      <c r="W3" s="6">
        <v>5.1200000000000002E-2</v>
      </c>
      <c r="X3" s="2" t="s">
        <v>203</v>
      </c>
      <c r="Y3" s="2" t="s">
        <v>83</v>
      </c>
      <c r="Z3" s="5">
        <v>254999.98</v>
      </c>
      <c r="AA3" s="5">
        <v>1</v>
      </c>
      <c r="AB3" s="5">
        <v>96.87</v>
      </c>
      <c r="AC3" s="5">
        <v>0</v>
      </c>
      <c r="AD3" s="5">
        <v>247.01848000000001</v>
      </c>
      <c r="AE3" s="2" t="s">
        <v>3</v>
      </c>
      <c r="AF3" s="2" t="s">
        <v>3</v>
      </c>
      <c r="AG3" s="2" t="s">
        <v>27</v>
      </c>
      <c r="AH3" s="6">
        <v>1.4704999999999998E-3</v>
      </c>
      <c r="AI3" s="6">
        <v>8.6819999999999996E-4</v>
      </c>
      <c r="AJ3" s="6">
        <v>1.2880000000000001E-4</v>
      </c>
      <c r="AK3" s="2" t="s">
        <v>3</v>
      </c>
      <c r="AL3" s="31" t="s">
        <v>4</v>
      </c>
      <c r="AM3" s="31" t="s">
        <v>1</v>
      </c>
    </row>
    <row r="4" spans="1:39" x14ac:dyDescent="0.2">
      <c r="A4" s="2" t="s">
        <v>78</v>
      </c>
      <c r="B4" s="2" t="s">
        <v>78</v>
      </c>
      <c r="C4" s="2" t="s">
        <v>204</v>
      </c>
      <c r="D4" s="2" t="s">
        <v>205</v>
      </c>
      <c r="E4" s="2" t="s">
        <v>195</v>
      </c>
      <c r="F4" s="2" t="s">
        <v>206</v>
      </c>
      <c r="G4" s="9">
        <v>1182955</v>
      </c>
      <c r="H4" s="2" t="s">
        <v>170</v>
      </c>
      <c r="I4" s="2" t="s">
        <v>197</v>
      </c>
      <c r="J4" s="2" t="s">
        <v>82</v>
      </c>
      <c r="K4" s="2" t="s">
        <v>82</v>
      </c>
      <c r="L4" s="2" t="s">
        <v>198</v>
      </c>
      <c r="M4" s="2" t="s">
        <v>118</v>
      </c>
      <c r="N4" s="2" t="s">
        <v>207</v>
      </c>
      <c r="O4" s="2" t="s">
        <v>83</v>
      </c>
      <c r="P4" s="2" t="s">
        <v>200</v>
      </c>
      <c r="Q4" s="2" t="s">
        <v>97</v>
      </c>
      <c r="R4" s="2" t="s">
        <v>201</v>
      </c>
      <c r="S4" s="2" t="s">
        <v>86</v>
      </c>
      <c r="T4" s="5">
        <v>5.63</v>
      </c>
      <c r="U4" s="2" t="s">
        <v>208</v>
      </c>
      <c r="V4" s="6">
        <v>2.3799999999999998E-2</v>
      </c>
      <c r="W4" s="6">
        <v>5.2999999999999999E-2</v>
      </c>
      <c r="X4" s="2" t="s">
        <v>203</v>
      </c>
      <c r="Y4" s="2" t="s">
        <v>83</v>
      </c>
      <c r="Z4" s="5">
        <v>631429</v>
      </c>
      <c r="AA4" s="5">
        <v>1</v>
      </c>
      <c r="AB4" s="5">
        <v>85.33</v>
      </c>
      <c r="AC4" s="5">
        <v>0</v>
      </c>
      <c r="AD4" s="5">
        <v>538.79836</v>
      </c>
      <c r="AE4" s="2" t="s">
        <v>3</v>
      </c>
      <c r="AF4" s="2" t="s">
        <v>3</v>
      </c>
      <c r="AG4" s="2" t="s">
        <v>27</v>
      </c>
      <c r="AH4" s="6">
        <v>9.7110000000000002E-4</v>
      </c>
      <c r="AI4" s="6">
        <v>1.8937000000000001E-3</v>
      </c>
      <c r="AJ4" s="6">
        <v>2.81E-4</v>
      </c>
      <c r="AK4" s="2" t="s">
        <v>3</v>
      </c>
      <c r="AL4" s="31" t="s">
        <v>4</v>
      </c>
      <c r="AM4" s="31" t="s">
        <v>1</v>
      </c>
    </row>
    <row r="5" spans="1:39" x14ac:dyDescent="0.2">
      <c r="A5" s="2" t="s">
        <v>78</v>
      </c>
      <c r="B5" s="2" t="s">
        <v>78</v>
      </c>
      <c r="C5" s="2" t="s">
        <v>209</v>
      </c>
      <c r="D5" s="2" t="s">
        <v>210</v>
      </c>
      <c r="E5" s="2" t="s">
        <v>195</v>
      </c>
      <c r="F5" s="2" t="s">
        <v>211</v>
      </c>
      <c r="G5" s="9">
        <v>1171214</v>
      </c>
      <c r="H5" s="2" t="s">
        <v>170</v>
      </c>
      <c r="I5" s="2" t="s">
        <v>212</v>
      </c>
      <c r="J5" s="2" t="s">
        <v>82</v>
      </c>
      <c r="K5" s="2" t="s">
        <v>82</v>
      </c>
      <c r="L5" s="2" t="s">
        <v>198</v>
      </c>
      <c r="M5" s="2" t="s">
        <v>118</v>
      </c>
      <c r="N5" s="2" t="s">
        <v>213</v>
      </c>
      <c r="O5" s="2" t="s">
        <v>83</v>
      </c>
      <c r="P5" s="2" t="s">
        <v>200</v>
      </c>
      <c r="Q5" s="2" t="s">
        <v>97</v>
      </c>
      <c r="R5" s="2" t="s">
        <v>201</v>
      </c>
      <c r="S5" s="2" t="s">
        <v>86</v>
      </c>
      <c r="T5" s="5">
        <v>1.04</v>
      </c>
      <c r="U5" s="2" t="s">
        <v>214</v>
      </c>
      <c r="V5" s="6">
        <v>1.8500000000000003E-2</v>
      </c>
      <c r="W5" s="6">
        <v>2.1899999999999999E-2</v>
      </c>
      <c r="X5" s="2" t="s">
        <v>203</v>
      </c>
      <c r="Y5" s="2" t="s">
        <v>83</v>
      </c>
      <c r="Z5" s="5">
        <v>907141.38</v>
      </c>
      <c r="AA5" s="5">
        <v>1</v>
      </c>
      <c r="AB5" s="5">
        <v>111.87</v>
      </c>
      <c r="AC5" s="5">
        <v>0</v>
      </c>
      <c r="AD5" s="5">
        <v>1014.81906</v>
      </c>
      <c r="AE5" s="2" t="s">
        <v>3</v>
      </c>
      <c r="AF5" s="2" t="s">
        <v>3</v>
      </c>
      <c r="AG5" s="2" t="s">
        <v>27</v>
      </c>
      <c r="AH5" s="6">
        <v>1.892E-3</v>
      </c>
      <c r="AI5" s="6">
        <v>3.5666999999999999E-3</v>
      </c>
      <c r="AJ5" s="6">
        <v>5.2920000000000007E-4</v>
      </c>
      <c r="AK5" s="2" t="s">
        <v>3</v>
      </c>
      <c r="AL5" s="31" t="s">
        <v>4</v>
      </c>
      <c r="AM5" s="31" t="s">
        <v>1</v>
      </c>
    </row>
    <row r="6" spans="1:39" x14ac:dyDescent="0.2">
      <c r="A6" s="2" t="s">
        <v>78</v>
      </c>
      <c r="B6" s="2" t="s">
        <v>78</v>
      </c>
      <c r="C6" s="2" t="s">
        <v>215</v>
      </c>
      <c r="D6" s="2" t="s">
        <v>216</v>
      </c>
      <c r="E6" s="2" t="s">
        <v>195</v>
      </c>
      <c r="F6" s="2" t="s">
        <v>217</v>
      </c>
      <c r="G6" s="9">
        <v>1155928</v>
      </c>
      <c r="H6" s="2" t="s">
        <v>170</v>
      </c>
      <c r="I6" s="2" t="s">
        <v>212</v>
      </c>
      <c r="J6" s="2" t="s">
        <v>82</v>
      </c>
      <c r="K6" s="2" t="s">
        <v>82</v>
      </c>
      <c r="L6" s="2" t="s">
        <v>198</v>
      </c>
      <c r="M6" s="2" t="s">
        <v>118</v>
      </c>
      <c r="N6" s="2" t="s">
        <v>218</v>
      </c>
      <c r="O6" s="2" t="s">
        <v>83</v>
      </c>
      <c r="P6" s="2" t="s">
        <v>200</v>
      </c>
      <c r="Q6" s="2" t="s">
        <v>97</v>
      </c>
      <c r="R6" s="2" t="s">
        <v>201</v>
      </c>
      <c r="S6" s="2" t="s">
        <v>86</v>
      </c>
      <c r="T6" s="5">
        <v>3.24</v>
      </c>
      <c r="U6" s="2" t="s">
        <v>219</v>
      </c>
      <c r="V6" s="6">
        <v>2.75E-2</v>
      </c>
      <c r="W6" s="6">
        <v>2.6099999999999998E-2</v>
      </c>
      <c r="X6" s="2" t="s">
        <v>203</v>
      </c>
      <c r="Y6" s="2" t="s">
        <v>83</v>
      </c>
      <c r="Z6" s="5">
        <v>1275000.1299999999</v>
      </c>
      <c r="AA6" s="5">
        <v>1</v>
      </c>
      <c r="AB6" s="5">
        <v>112.38</v>
      </c>
      <c r="AC6" s="5">
        <v>0</v>
      </c>
      <c r="AD6" s="5">
        <v>1432.8451399999999</v>
      </c>
      <c r="AE6" s="2" t="s">
        <v>3</v>
      </c>
      <c r="AF6" s="2" t="s">
        <v>3</v>
      </c>
      <c r="AG6" s="2" t="s">
        <v>27</v>
      </c>
      <c r="AH6" s="6">
        <v>2.3549999999999999E-3</v>
      </c>
      <c r="AI6" s="6">
        <v>5.0358999999999994E-3</v>
      </c>
      <c r="AJ6" s="6">
        <v>7.4719999999999995E-4</v>
      </c>
      <c r="AK6" s="2" t="s">
        <v>3</v>
      </c>
      <c r="AL6" s="31" t="s">
        <v>4</v>
      </c>
      <c r="AM6" s="31" t="s">
        <v>1</v>
      </c>
    </row>
    <row r="7" spans="1:39" x14ac:dyDescent="0.2">
      <c r="A7" s="2" t="s">
        <v>78</v>
      </c>
      <c r="B7" s="2" t="s">
        <v>78</v>
      </c>
      <c r="C7" s="2" t="s">
        <v>220</v>
      </c>
      <c r="D7" s="2" t="s">
        <v>221</v>
      </c>
      <c r="E7" s="2" t="s">
        <v>195</v>
      </c>
      <c r="F7" s="2" t="s">
        <v>222</v>
      </c>
      <c r="G7" s="9">
        <v>1141332</v>
      </c>
      <c r="H7" s="2" t="s">
        <v>170</v>
      </c>
      <c r="I7" s="2" t="s">
        <v>223</v>
      </c>
      <c r="J7" s="2" t="s">
        <v>82</v>
      </c>
      <c r="K7" s="2" t="s">
        <v>82</v>
      </c>
      <c r="L7" s="2" t="s">
        <v>198</v>
      </c>
      <c r="M7" s="2" t="s">
        <v>118</v>
      </c>
      <c r="N7" s="2" t="s">
        <v>224</v>
      </c>
      <c r="O7" s="2" t="s">
        <v>83</v>
      </c>
      <c r="P7" s="2" t="s">
        <v>200</v>
      </c>
      <c r="Q7" s="2" t="s">
        <v>97</v>
      </c>
      <c r="R7" s="2" t="s">
        <v>201</v>
      </c>
      <c r="S7" s="2" t="s">
        <v>86</v>
      </c>
      <c r="T7" s="5">
        <v>3.29</v>
      </c>
      <c r="U7" s="2" t="s">
        <v>225</v>
      </c>
      <c r="V7" s="6">
        <v>4.6900000000000004E-2</v>
      </c>
      <c r="W7" s="6">
        <v>6.9000000000000006E-2</v>
      </c>
      <c r="X7" s="2" t="s">
        <v>203</v>
      </c>
      <c r="Y7" s="2" t="s">
        <v>83</v>
      </c>
      <c r="Z7" s="5">
        <v>2569469.2000000002</v>
      </c>
      <c r="AA7" s="5">
        <v>1</v>
      </c>
      <c r="AB7" s="5">
        <v>98.27</v>
      </c>
      <c r="AC7" s="5">
        <v>0</v>
      </c>
      <c r="AD7" s="5">
        <v>2525.0173799999998</v>
      </c>
      <c r="AE7" s="2" t="s">
        <v>3</v>
      </c>
      <c r="AF7" s="2" t="s">
        <v>3</v>
      </c>
      <c r="AG7" s="2" t="s">
        <v>27</v>
      </c>
      <c r="AH7" s="6">
        <v>1.8276E-3</v>
      </c>
      <c r="AI7" s="6">
        <v>8.8745000000000004E-3</v>
      </c>
      <c r="AJ7" s="6">
        <v>1.3167999999999999E-3</v>
      </c>
      <c r="AK7" s="2" t="s">
        <v>3</v>
      </c>
      <c r="AL7" s="31" t="s">
        <v>4</v>
      </c>
      <c r="AM7" s="31" t="s">
        <v>1</v>
      </c>
    </row>
    <row r="8" spans="1:39" x14ac:dyDescent="0.2">
      <c r="A8" s="2" t="s">
        <v>78</v>
      </c>
      <c r="B8" s="2" t="s">
        <v>78</v>
      </c>
      <c r="C8" s="2" t="s">
        <v>220</v>
      </c>
      <c r="D8" s="2" t="s">
        <v>221</v>
      </c>
      <c r="E8" s="2" t="s">
        <v>195</v>
      </c>
      <c r="F8" s="2" t="s">
        <v>226</v>
      </c>
      <c r="G8" s="9">
        <v>1143593</v>
      </c>
      <c r="H8" s="2" t="s">
        <v>170</v>
      </c>
      <c r="I8" s="2" t="s">
        <v>223</v>
      </c>
      <c r="J8" s="2" t="s">
        <v>82</v>
      </c>
      <c r="K8" s="2" t="s">
        <v>82</v>
      </c>
      <c r="L8" s="2" t="s">
        <v>198</v>
      </c>
      <c r="M8" s="2" t="s">
        <v>118</v>
      </c>
      <c r="N8" s="2" t="s">
        <v>224</v>
      </c>
      <c r="O8" s="2" t="s">
        <v>83</v>
      </c>
      <c r="P8" s="2" t="s">
        <v>200</v>
      </c>
      <c r="Q8" s="2" t="s">
        <v>97</v>
      </c>
      <c r="R8" s="2" t="s">
        <v>201</v>
      </c>
      <c r="S8" s="2" t="s">
        <v>86</v>
      </c>
      <c r="T8" s="5">
        <v>3.42</v>
      </c>
      <c r="U8" s="2" t="s">
        <v>225</v>
      </c>
      <c r="V8" s="6">
        <v>4.6900000000000004E-2</v>
      </c>
      <c r="W8" s="6">
        <v>7.0599999999999996E-2</v>
      </c>
      <c r="X8" s="2" t="s">
        <v>203</v>
      </c>
      <c r="Y8" s="2" t="s">
        <v>83</v>
      </c>
      <c r="Z8" s="5">
        <v>1195328.53</v>
      </c>
      <c r="AA8" s="5">
        <v>1</v>
      </c>
      <c r="AB8" s="5">
        <v>99.26</v>
      </c>
      <c r="AC8" s="5">
        <v>0</v>
      </c>
      <c r="AD8" s="5">
        <v>1186.4830899999999</v>
      </c>
      <c r="AE8" s="2" t="s">
        <v>3</v>
      </c>
      <c r="AF8" s="2" t="s">
        <v>3</v>
      </c>
      <c r="AG8" s="2" t="s">
        <v>27</v>
      </c>
      <c r="AH8" s="6">
        <v>9.9890000000000005E-4</v>
      </c>
      <c r="AI8" s="6">
        <v>4.1700000000000001E-3</v>
      </c>
      <c r="AJ8" s="6">
        <v>6.1870000000000002E-4</v>
      </c>
      <c r="AK8" s="2" t="s">
        <v>3</v>
      </c>
      <c r="AL8" s="31" t="s">
        <v>4</v>
      </c>
      <c r="AM8" s="31" t="s">
        <v>1</v>
      </c>
    </row>
    <row r="9" spans="1:39" x14ac:dyDescent="0.2">
      <c r="A9" s="2" t="s">
        <v>78</v>
      </c>
      <c r="B9" s="2" t="s">
        <v>78</v>
      </c>
      <c r="C9" s="2" t="s">
        <v>227</v>
      </c>
      <c r="D9" s="2" t="s">
        <v>228</v>
      </c>
      <c r="E9" s="2" t="s">
        <v>195</v>
      </c>
      <c r="F9" s="2" t="s">
        <v>229</v>
      </c>
      <c r="G9" s="9">
        <v>1820190</v>
      </c>
      <c r="H9" s="2" t="s">
        <v>170</v>
      </c>
      <c r="I9" s="2" t="s">
        <v>212</v>
      </c>
      <c r="J9" s="2" t="s">
        <v>82</v>
      </c>
      <c r="K9" s="2" t="s">
        <v>82</v>
      </c>
      <c r="L9" s="2" t="s">
        <v>198</v>
      </c>
      <c r="M9" s="2" t="s">
        <v>118</v>
      </c>
      <c r="N9" s="2" t="s">
        <v>230</v>
      </c>
      <c r="O9" s="2" t="s">
        <v>83</v>
      </c>
      <c r="P9" s="2" t="s">
        <v>96</v>
      </c>
      <c r="Q9" s="2" t="s">
        <v>97</v>
      </c>
      <c r="R9" s="2" t="s">
        <v>201</v>
      </c>
      <c r="S9" s="2" t="s">
        <v>86</v>
      </c>
      <c r="T9" s="5">
        <v>0.74</v>
      </c>
      <c r="U9" s="2" t="s">
        <v>231</v>
      </c>
      <c r="V9" s="6">
        <v>4.6500000000000007E-2</v>
      </c>
      <c r="W9" s="6">
        <v>2.5499999999999998E-2</v>
      </c>
      <c r="X9" s="2" t="s">
        <v>203</v>
      </c>
      <c r="Y9" s="2" t="s">
        <v>83</v>
      </c>
      <c r="Z9" s="5">
        <v>0.4</v>
      </c>
      <c r="AA9" s="5">
        <v>1</v>
      </c>
      <c r="AB9" s="5">
        <v>115.33</v>
      </c>
      <c r="AC9" s="5">
        <v>0</v>
      </c>
      <c r="AD9" s="5">
        <v>4.6000000000000001E-4</v>
      </c>
      <c r="AE9" s="2" t="s">
        <v>3</v>
      </c>
      <c r="AF9" s="2" t="s">
        <v>3</v>
      </c>
      <c r="AG9" s="2" t="s">
        <v>27</v>
      </c>
      <c r="AH9" s="6">
        <v>0</v>
      </c>
      <c r="AI9" s="6">
        <v>0</v>
      </c>
      <c r="AJ9" s="6">
        <v>0</v>
      </c>
      <c r="AK9" s="2" t="s">
        <v>3</v>
      </c>
      <c r="AL9" s="31" t="s">
        <v>4</v>
      </c>
      <c r="AM9" s="31" t="s">
        <v>1</v>
      </c>
    </row>
    <row r="10" spans="1:39" x14ac:dyDescent="0.2">
      <c r="A10" s="2" t="s">
        <v>78</v>
      </c>
      <c r="B10" s="2" t="s">
        <v>78</v>
      </c>
      <c r="C10" s="2" t="s">
        <v>227</v>
      </c>
      <c r="D10" s="2" t="s">
        <v>228</v>
      </c>
      <c r="E10" s="2" t="s">
        <v>195</v>
      </c>
      <c r="F10" s="2" t="s">
        <v>232</v>
      </c>
      <c r="G10" s="9">
        <v>1820281</v>
      </c>
      <c r="H10" s="2" t="s">
        <v>170</v>
      </c>
      <c r="I10" s="2" t="s">
        <v>212</v>
      </c>
      <c r="J10" s="2" t="s">
        <v>82</v>
      </c>
      <c r="K10" s="2" t="s">
        <v>82</v>
      </c>
      <c r="L10" s="2" t="s">
        <v>198</v>
      </c>
      <c r="M10" s="2" t="s">
        <v>118</v>
      </c>
      <c r="N10" s="2" t="s">
        <v>230</v>
      </c>
      <c r="O10" s="2" t="s">
        <v>83</v>
      </c>
      <c r="P10" s="2" t="s">
        <v>96</v>
      </c>
      <c r="Q10" s="2" t="s">
        <v>97</v>
      </c>
      <c r="R10" s="2" t="s">
        <v>201</v>
      </c>
      <c r="S10" s="2" t="s">
        <v>86</v>
      </c>
      <c r="T10" s="5">
        <v>3.66</v>
      </c>
      <c r="U10" s="2" t="s">
        <v>135</v>
      </c>
      <c r="V10" s="6">
        <v>2.4500000000000001E-2</v>
      </c>
      <c r="W10" s="6">
        <v>3.5200000000000002E-2</v>
      </c>
      <c r="X10" s="2" t="s">
        <v>203</v>
      </c>
      <c r="Y10" s="2" t="s">
        <v>83</v>
      </c>
      <c r="Z10" s="5">
        <v>879999.94</v>
      </c>
      <c r="AA10" s="5">
        <v>1</v>
      </c>
      <c r="AB10" s="5">
        <v>107.38</v>
      </c>
      <c r="AC10" s="5">
        <v>0</v>
      </c>
      <c r="AD10" s="5">
        <v>944.94393000000002</v>
      </c>
      <c r="AE10" s="2" t="s">
        <v>3</v>
      </c>
      <c r="AF10" s="2" t="s">
        <v>3</v>
      </c>
      <c r="AG10" s="2" t="s">
        <v>27</v>
      </c>
      <c r="AH10" s="6">
        <v>1.7977000000000002E-3</v>
      </c>
      <c r="AI10" s="6">
        <v>3.3211E-3</v>
      </c>
      <c r="AJ10" s="6">
        <v>4.9279999999999994E-4</v>
      </c>
      <c r="AK10" s="2" t="s">
        <v>3</v>
      </c>
      <c r="AL10" s="31" t="s">
        <v>4</v>
      </c>
      <c r="AM10" s="31" t="s">
        <v>1</v>
      </c>
    </row>
    <row r="11" spans="1:39" x14ac:dyDescent="0.2">
      <c r="A11" s="2" t="s">
        <v>78</v>
      </c>
      <c r="B11" s="2" t="s">
        <v>78</v>
      </c>
      <c r="C11" s="2" t="s">
        <v>233</v>
      </c>
      <c r="D11" s="2" t="s">
        <v>234</v>
      </c>
      <c r="E11" s="2" t="s">
        <v>195</v>
      </c>
      <c r="F11" s="2" t="s">
        <v>235</v>
      </c>
      <c r="G11" s="9">
        <v>1155878</v>
      </c>
      <c r="H11" s="2" t="s">
        <v>170</v>
      </c>
      <c r="I11" s="2" t="s">
        <v>197</v>
      </c>
      <c r="J11" s="2" t="s">
        <v>82</v>
      </c>
      <c r="K11" s="2" t="s">
        <v>82</v>
      </c>
      <c r="L11" s="2" t="s">
        <v>198</v>
      </c>
      <c r="M11" s="2" t="s">
        <v>118</v>
      </c>
      <c r="N11" s="2" t="s">
        <v>207</v>
      </c>
      <c r="O11" s="2" t="s">
        <v>83</v>
      </c>
      <c r="P11" s="2" t="s">
        <v>96</v>
      </c>
      <c r="Q11" s="2" t="s">
        <v>97</v>
      </c>
      <c r="R11" s="2" t="s">
        <v>201</v>
      </c>
      <c r="S11" s="2" t="s">
        <v>86</v>
      </c>
      <c r="T11" s="5">
        <v>1.6</v>
      </c>
      <c r="U11" s="2" t="s">
        <v>236</v>
      </c>
      <c r="V11" s="6">
        <v>3.27E-2</v>
      </c>
      <c r="W11" s="6">
        <v>4.6500000000000007E-2</v>
      </c>
      <c r="X11" s="2" t="s">
        <v>203</v>
      </c>
      <c r="Y11" s="2" t="s">
        <v>83</v>
      </c>
      <c r="Z11" s="5">
        <v>1384792</v>
      </c>
      <c r="AA11" s="5">
        <v>1</v>
      </c>
      <c r="AB11" s="5">
        <v>99.14</v>
      </c>
      <c r="AC11" s="5">
        <v>0</v>
      </c>
      <c r="AD11" s="5">
        <v>1372.8827799999999</v>
      </c>
      <c r="AE11" s="2" t="s">
        <v>3</v>
      </c>
      <c r="AF11" s="2" t="s">
        <v>3</v>
      </c>
      <c r="AG11" s="2" t="s">
        <v>27</v>
      </c>
      <c r="AH11" s="6">
        <v>4.3879000000000001E-3</v>
      </c>
      <c r="AI11" s="6">
        <v>4.8252E-3</v>
      </c>
      <c r="AJ11" s="6">
        <v>7.159E-4</v>
      </c>
      <c r="AK11" s="2" t="s">
        <v>3</v>
      </c>
      <c r="AL11" s="31" t="s">
        <v>4</v>
      </c>
      <c r="AM11" s="31" t="s">
        <v>1</v>
      </c>
    </row>
    <row r="12" spans="1:39" x14ac:dyDescent="0.2">
      <c r="A12" s="2" t="s">
        <v>78</v>
      </c>
      <c r="B12" s="2" t="s">
        <v>78</v>
      </c>
      <c r="C12" s="2" t="s">
        <v>233</v>
      </c>
      <c r="D12" s="2" t="s">
        <v>234</v>
      </c>
      <c r="E12" s="2" t="s">
        <v>195</v>
      </c>
      <c r="F12" s="2" t="s">
        <v>237</v>
      </c>
      <c r="G12" s="9">
        <v>1183037</v>
      </c>
      <c r="H12" s="2" t="s">
        <v>170</v>
      </c>
      <c r="I12" s="2" t="s">
        <v>197</v>
      </c>
      <c r="J12" s="2" t="s">
        <v>82</v>
      </c>
      <c r="K12" s="2" t="s">
        <v>82</v>
      </c>
      <c r="L12" s="2" t="s">
        <v>198</v>
      </c>
      <c r="M12" s="2" t="s">
        <v>118</v>
      </c>
      <c r="N12" s="2" t="s">
        <v>207</v>
      </c>
      <c r="O12" s="2" t="s">
        <v>83</v>
      </c>
      <c r="P12" s="2" t="s">
        <v>96</v>
      </c>
      <c r="Q12" s="2" t="s">
        <v>97</v>
      </c>
      <c r="R12" s="2" t="s">
        <v>201</v>
      </c>
      <c r="S12" s="2" t="s">
        <v>86</v>
      </c>
      <c r="T12" s="5">
        <v>4.4800000000000004</v>
      </c>
      <c r="U12" s="2" t="s">
        <v>238</v>
      </c>
      <c r="V12" s="6">
        <v>2.18E-2</v>
      </c>
      <c r="W12" s="6">
        <v>5.3899999999999997E-2</v>
      </c>
      <c r="X12" s="2" t="s">
        <v>203</v>
      </c>
      <c r="Y12" s="2" t="s">
        <v>83</v>
      </c>
      <c r="Z12" s="5">
        <v>1400000</v>
      </c>
      <c r="AA12" s="5">
        <v>1</v>
      </c>
      <c r="AB12" s="5">
        <v>87.63</v>
      </c>
      <c r="AC12" s="5">
        <v>0</v>
      </c>
      <c r="AD12" s="5">
        <v>1226.82</v>
      </c>
      <c r="AE12" s="2" t="s">
        <v>3</v>
      </c>
      <c r="AF12" s="2" t="s">
        <v>3</v>
      </c>
      <c r="AG12" s="2" t="s">
        <v>27</v>
      </c>
      <c r="AH12" s="6">
        <v>8.5158000000000005E-3</v>
      </c>
      <c r="AI12" s="6">
        <v>4.3118000000000002E-3</v>
      </c>
      <c r="AJ12" s="6">
        <v>6.3979999999999994E-4</v>
      </c>
      <c r="AK12" s="2" t="s">
        <v>3</v>
      </c>
      <c r="AL12" s="31" t="s">
        <v>4</v>
      </c>
      <c r="AM12" s="31" t="s">
        <v>1</v>
      </c>
    </row>
    <row r="13" spans="1:39" x14ac:dyDescent="0.2">
      <c r="A13" s="2" t="s">
        <v>78</v>
      </c>
      <c r="B13" s="2" t="s">
        <v>78</v>
      </c>
      <c r="C13" s="2" t="s">
        <v>239</v>
      </c>
      <c r="D13" s="2" t="s">
        <v>240</v>
      </c>
      <c r="E13" s="2" t="s">
        <v>195</v>
      </c>
      <c r="F13" s="2" t="s">
        <v>241</v>
      </c>
      <c r="G13" s="9">
        <v>7200256</v>
      </c>
      <c r="H13" s="2" t="s">
        <v>170</v>
      </c>
      <c r="I13" s="2" t="s">
        <v>197</v>
      </c>
      <c r="J13" s="2" t="s">
        <v>82</v>
      </c>
      <c r="K13" s="2" t="s">
        <v>82</v>
      </c>
      <c r="L13" s="2" t="s">
        <v>198</v>
      </c>
      <c r="M13" s="2" t="s">
        <v>118</v>
      </c>
      <c r="N13" s="2" t="s">
        <v>242</v>
      </c>
      <c r="O13" s="2" t="s">
        <v>83</v>
      </c>
      <c r="P13" s="2" t="s">
        <v>96</v>
      </c>
      <c r="Q13" s="2" t="s">
        <v>97</v>
      </c>
      <c r="R13" s="2" t="s">
        <v>201</v>
      </c>
      <c r="S13" s="2" t="s">
        <v>86</v>
      </c>
      <c r="T13" s="5">
        <v>4.2300000000000004</v>
      </c>
      <c r="U13" s="2" t="s">
        <v>243</v>
      </c>
      <c r="V13" s="6">
        <v>1.4999999999999999E-2</v>
      </c>
      <c r="W13" s="6">
        <v>5.4100000000000002E-2</v>
      </c>
      <c r="X13" s="2" t="s">
        <v>203</v>
      </c>
      <c r="Y13" s="2" t="s">
        <v>83</v>
      </c>
      <c r="Z13" s="5">
        <v>677011</v>
      </c>
      <c r="AA13" s="5">
        <v>1</v>
      </c>
      <c r="AB13" s="5">
        <v>85.27</v>
      </c>
      <c r="AC13" s="5">
        <v>0</v>
      </c>
      <c r="AD13" s="5">
        <v>577.28727000000003</v>
      </c>
      <c r="AE13" s="2" t="s">
        <v>3</v>
      </c>
      <c r="AF13" s="2" t="s">
        <v>3</v>
      </c>
      <c r="AG13" s="2" t="s">
        <v>27</v>
      </c>
      <c r="AH13" s="6">
        <v>1.7539999999999999E-3</v>
      </c>
      <c r="AI13" s="6">
        <v>2.0288999999999997E-3</v>
      </c>
      <c r="AJ13" s="6">
        <v>3.01E-4</v>
      </c>
      <c r="AK13" s="2" t="s">
        <v>3</v>
      </c>
      <c r="AL13" s="31" t="s">
        <v>4</v>
      </c>
      <c r="AM13" s="31" t="s">
        <v>1</v>
      </c>
    </row>
    <row r="14" spans="1:39" x14ac:dyDescent="0.2">
      <c r="A14" s="2" t="s">
        <v>78</v>
      </c>
      <c r="B14" s="2" t="s">
        <v>78</v>
      </c>
      <c r="C14" s="2" t="s">
        <v>239</v>
      </c>
      <c r="D14" s="2" t="s">
        <v>240</v>
      </c>
      <c r="E14" s="2" t="s">
        <v>195</v>
      </c>
      <c r="F14" s="2" t="s">
        <v>244</v>
      </c>
      <c r="G14" s="9">
        <v>7200249</v>
      </c>
      <c r="H14" s="2" t="s">
        <v>170</v>
      </c>
      <c r="I14" s="2" t="s">
        <v>197</v>
      </c>
      <c r="J14" s="2" t="s">
        <v>82</v>
      </c>
      <c r="K14" s="2" t="s">
        <v>82</v>
      </c>
      <c r="L14" s="2" t="s">
        <v>198</v>
      </c>
      <c r="M14" s="2" t="s">
        <v>118</v>
      </c>
      <c r="N14" s="2" t="s">
        <v>242</v>
      </c>
      <c r="O14" s="2" t="s">
        <v>83</v>
      </c>
      <c r="P14" s="2" t="s">
        <v>96</v>
      </c>
      <c r="Q14" s="2" t="s">
        <v>97</v>
      </c>
      <c r="R14" s="2" t="s">
        <v>201</v>
      </c>
      <c r="S14" s="2" t="s">
        <v>86</v>
      </c>
      <c r="T14" s="5">
        <v>4.3499999999999996</v>
      </c>
      <c r="U14" s="2" t="s">
        <v>245</v>
      </c>
      <c r="V14" s="6">
        <v>7.4999999999999997E-3</v>
      </c>
      <c r="W14" s="6">
        <v>5.6500000000000002E-2</v>
      </c>
      <c r="X14" s="2" t="s">
        <v>203</v>
      </c>
      <c r="Y14" s="2" t="s">
        <v>83</v>
      </c>
      <c r="Z14" s="5">
        <v>1403000</v>
      </c>
      <c r="AA14" s="5">
        <v>1</v>
      </c>
      <c r="AB14" s="5">
        <v>81.400000000000006</v>
      </c>
      <c r="AC14" s="5">
        <v>0</v>
      </c>
      <c r="AD14" s="5">
        <v>1142.0419999999999</v>
      </c>
      <c r="AE14" s="2" t="s">
        <v>3</v>
      </c>
      <c r="AF14" s="2" t="s">
        <v>3</v>
      </c>
      <c r="AG14" s="2" t="s">
        <v>27</v>
      </c>
      <c r="AH14" s="6">
        <v>2.6395999999999998E-3</v>
      </c>
      <c r="AI14" s="6">
        <v>4.0138999999999999E-3</v>
      </c>
      <c r="AJ14" s="6">
        <v>5.9560000000000006E-4</v>
      </c>
      <c r="AK14" s="2" t="s">
        <v>3</v>
      </c>
      <c r="AL14" s="31" t="s">
        <v>4</v>
      </c>
      <c r="AM14" s="31" t="s">
        <v>1</v>
      </c>
    </row>
    <row r="15" spans="1:39" x14ac:dyDescent="0.2">
      <c r="A15" s="2" t="s">
        <v>78</v>
      </c>
      <c r="B15" s="2" t="s">
        <v>78</v>
      </c>
      <c r="C15" s="2" t="s">
        <v>239</v>
      </c>
      <c r="D15" s="2" t="s">
        <v>240</v>
      </c>
      <c r="E15" s="2" t="s">
        <v>195</v>
      </c>
      <c r="F15" s="2" t="s">
        <v>246</v>
      </c>
      <c r="G15" s="9">
        <v>7200173</v>
      </c>
      <c r="H15" s="2" t="s">
        <v>170</v>
      </c>
      <c r="I15" s="2" t="s">
        <v>197</v>
      </c>
      <c r="J15" s="2" t="s">
        <v>82</v>
      </c>
      <c r="K15" s="2" t="s">
        <v>82</v>
      </c>
      <c r="L15" s="2" t="s">
        <v>198</v>
      </c>
      <c r="M15" s="2" t="s">
        <v>118</v>
      </c>
      <c r="N15" s="2" t="s">
        <v>242</v>
      </c>
      <c r="O15" s="2" t="s">
        <v>83</v>
      </c>
      <c r="P15" s="2" t="s">
        <v>96</v>
      </c>
      <c r="Q15" s="2" t="s">
        <v>97</v>
      </c>
      <c r="R15" s="2" t="s">
        <v>201</v>
      </c>
      <c r="S15" s="2" t="s">
        <v>86</v>
      </c>
      <c r="T15" s="5">
        <v>1.99</v>
      </c>
      <c r="U15" s="2" t="s">
        <v>247</v>
      </c>
      <c r="V15" s="6">
        <v>3.4500000000000003E-2</v>
      </c>
      <c r="W15" s="6">
        <v>5.0499999999999996E-2</v>
      </c>
      <c r="X15" s="2" t="s">
        <v>203</v>
      </c>
      <c r="Y15" s="2" t="s">
        <v>83</v>
      </c>
      <c r="Z15" s="5">
        <v>905760.07</v>
      </c>
      <c r="AA15" s="5">
        <v>1</v>
      </c>
      <c r="AB15" s="5">
        <v>97.31</v>
      </c>
      <c r="AC15" s="5">
        <v>0</v>
      </c>
      <c r="AD15" s="5">
        <v>881.39512000000002</v>
      </c>
      <c r="AE15" s="2" t="s">
        <v>3</v>
      </c>
      <c r="AF15" s="2" t="s">
        <v>3</v>
      </c>
      <c r="AG15" s="2" t="s">
        <v>27</v>
      </c>
      <c r="AH15" s="6">
        <v>1.2434E-3</v>
      </c>
      <c r="AI15" s="6">
        <v>3.0977999999999999E-3</v>
      </c>
      <c r="AJ15" s="6">
        <v>4.596E-4</v>
      </c>
      <c r="AK15" s="2" t="s">
        <v>3</v>
      </c>
      <c r="AL15" s="31" t="s">
        <v>4</v>
      </c>
      <c r="AM15" s="31" t="s">
        <v>1</v>
      </c>
    </row>
    <row r="16" spans="1:39" x14ac:dyDescent="0.2">
      <c r="A16" s="2" t="s">
        <v>78</v>
      </c>
      <c r="B16" s="2" t="s">
        <v>78</v>
      </c>
      <c r="C16" s="2" t="s">
        <v>248</v>
      </c>
      <c r="D16" s="2" t="s">
        <v>249</v>
      </c>
      <c r="E16" s="2" t="s">
        <v>195</v>
      </c>
      <c r="F16" s="2" t="s">
        <v>250</v>
      </c>
      <c r="G16" s="9">
        <v>1184530</v>
      </c>
      <c r="H16" s="2" t="s">
        <v>170</v>
      </c>
      <c r="I16" s="2" t="s">
        <v>197</v>
      </c>
      <c r="J16" s="2" t="s">
        <v>82</v>
      </c>
      <c r="K16" s="2" t="s">
        <v>82</v>
      </c>
      <c r="L16" s="2" t="s">
        <v>198</v>
      </c>
      <c r="M16" s="2" t="s">
        <v>118</v>
      </c>
      <c r="N16" s="2" t="s">
        <v>230</v>
      </c>
      <c r="O16" s="2" t="s">
        <v>83</v>
      </c>
      <c r="P16" s="2" t="s">
        <v>96</v>
      </c>
      <c r="Q16" s="2" t="s">
        <v>97</v>
      </c>
      <c r="R16" s="2" t="s">
        <v>201</v>
      </c>
      <c r="S16" s="2" t="s">
        <v>86</v>
      </c>
      <c r="T16" s="5">
        <v>5.62</v>
      </c>
      <c r="U16" s="2" t="s">
        <v>251</v>
      </c>
      <c r="V16" s="6">
        <v>1.54E-2</v>
      </c>
      <c r="W16" s="6">
        <v>3.3300000000000003E-2</v>
      </c>
      <c r="X16" s="2" t="s">
        <v>203</v>
      </c>
      <c r="Y16" s="2" t="s">
        <v>83</v>
      </c>
      <c r="Z16" s="5">
        <v>1579000</v>
      </c>
      <c r="AA16" s="5">
        <v>1</v>
      </c>
      <c r="AB16" s="5">
        <v>98.44</v>
      </c>
      <c r="AC16" s="5">
        <v>0</v>
      </c>
      <c r="AD16" s="5">
        <v>1554.3676</v>
      </c>
      <c r="AE16" s="2" t="s">
        <v>3</v>
      </c>
      <c r="AF16" s="2" t="s">
        <v>3</v>
      </c>
      <c r="AG16" s="2" t="s">
        <v>27</v>
      </c>
      <c r="AH16" s="6">
        <v>4.5113999999999996E-3</v>
      </c>
      <c r="AI16" s="6">
        <v>5.463E-3</v>
      </c>
      <c r="AJ16" s="6">
        <v>8.1059999999999997E-4</v>
      </c>
      <c r="AK16" s="2" t="s">
        <v>3</v>
      </c>
      <c r="AL16" s="31" t="s">
        <v>4</v>
      </c>
      <c r="AM16" s="31" t="s">
        <v>1</v>
      </c>
    </row>
    <row r="17" spans="1:39" x14ac:dyDescent="0.2">
      <c r="A17" s="2" t="s">
        <v>78</v>
      </c>
      <c r="B17" s="2" t="s">
        <v>78</v>
      </c>
      <c r="C17" s="2" t="s">
        <v>248</v>
      </c>
      <c r="D17" s="2" t="s">
        <v>249</v>
      </c>
      <c r="E17" s="2" t="s">
        <v>195</v>
      </c>
      <c r="F17" s="2" t="s">
        <v>252</v>
      </c>
      <c r="G17" s="9">
        <v>1142231</v>
      </c>
      <c r="H17" s="2" t="s">
        <v>170</v>
      </c>
      <c r="I17" s="2" t="s">
        <v>212</v>
      </c>
      <c r="J17" s="2" t="s">
        <v>82</v>
      </c>
      <c r="K17" s="2" t="s">
        <v>82</v>
      </c>
      <c r="L17" s="2" t="s">
        <v>198</v>
      </c>
      <c r="M17" s="2" t="s">
        <v>118</v>
      </c>
      <c r="N17" s="2" t="s">
        <v>230</v>
      </c>
      <c r="O17" s="2" t="s">
        <v>83</v>
      </c>
      <c r="P17" s="2" t="s">
        <v>96</v>
      </c>
      <c r="Q17" s="2" t="s">
        <v>97</v>
      </c>
      <c r="R17" s="2" t="s">
        <v>201</v>
      </c>
      <c r="S17" s="2" t="s">
        <v>86</v>
      </c>
      <c r="T17" s="5">
        <v>1.94</v>
      </c>
      <c r="U17" s="2" t="s">
        <v>253</v>
      </c>
      <c r="V17" s="6">
        <v>2.5699999999999997E-2</v>
      </c>
      <c r="W17" s="6">
        <v>2.7799999999999998E-2</v>
      </c>
      <c r="X17" s="2" t="s">
        <v>203</v>
      </c>
      <c r="Y17" s="2" t="s">
        <v>83</v>
      </c>
      <c r="Z17" s="5">
        <v>1985993.85</v>
      </c>
      <c r="AA17" s="5">
        <v>1</v>
      </c>
      <c r="AB17" s="5">
        <v>113.66</v>
      </c>
      <c r="AC17" s="5">
        <v>0</v>
      </c>
      <c r="AD17" s="5">
        <v>2257.2806</v>
      </c>
      <c r="AE17" s="2" t="s">
        <v>3</v>
      </c>
      <c r="AF17" s="2" t="s">
        <v>3</v>
      </c>
      <c r="AG17" s="2" t="s">
        <v>27</v>
      </c>
      <c r="AH17" s="6">
        <v>1.5486E-3</v>
      </c>
      <c r="AI17" s="6">
        <v>7.9334999999999996E-3</v>
      </c>
      <c r="AJ17" s="6">
        <v>1.1770999999999999E-3</v>
      </c>
      <c r="AK17" s="2" t="s">
        <v>3</v>
      </c>
      <c r="AL17" s="31" t="s">
        <v>4</v>
      </c>
      <c r="AM17" s="31" t="s">
        <v>1</v>
      </c>
    </row>
    <row r="18" spans="1:39" x14ac:dyDescent="0.2">
      <c r="A18" s="2" t="s">
        <v>78</v>
      </c>
      <c r="B18" s="2" t="s">
        <v>78</v>
      </c>
      <c r="C18" s="2" t="s">
        <v>254</v>
      </c>
      <c r="D18" s="2" t="s">
        <v>255</v>
      </c>
      <c r="E18" s="2" t="s">
        <v>195</v>
      </c>
      <c r="F18" s="2" t="s">
        <v>256</v>
      </c>
      <c r="G18" s="9">
        <v>1161785</v>
      </c>
      <c r="H18" s="2" t="s">
        <v>170</v>
      </c>
      <c r="I18" s="2" t="s">
        <v>197</v>
      </c>
      <c r="J18" s="2" t="s">
        <v>82</v>
      </c>
      <c r="K18" s="2" t="s">
        <v>82</v>
      </c>
      <c r="L18" s="2" t="s">
        <v>198</v>
      </c>
      <c r="M18" s="2" t="s">
        <v>118</v>
      </c>
      <c r="N18" s="2" t="s">
        <v>257</v>
      </c>
      <c r="O18" s="2" t="s">
        <v>83</v>
      </c>
      <c r="P18" s="2" t="s">
        <v>96</v>
      </c>
      <c r="Q18" s="2" t="s">
        <v>97</v>
      </c>
      <c r="R18" s="2" t="s">
        <v>201</v>
      </c>
      <c r="S18" s="2" t="s">
        <v>86</v>
      </c>
      <c r="T18" s="5">
        <v>3.61</v>
      </c>
      <c r="U18" s="2" t="s">
        <v>258</v>
      </c>
      <c r="V18" s="6">
        <v>2.1600000000000001E-2</v>
      </c>
      <c r="W18" s="6">
        <v>5.6799999999999996E-2</v>
      </c>
      <c r="X18" s="2" t="s">
        <v>203</v>
      </c>
      <c r="Y18" s="2" t="s">
        <v>83</v>
      </c>
      <c r="Z18" s="5">
        <v>1278660.45</v>
      </c>
      <c r="AA18" s="5">
        <v>1</v>
      </c>
      <c r="AB18" s="5">
        <v>88.45</v>
      </c>
      <c r="AC18" s="5">
        <v>0</v>
      </c>
      <c r="AD18" s="5">
        <v>1130.97516</v>
      </c>
      <c r="AE18" s="2" t="s">
        <v>3</v>
      </c>
      <c r="AF18" s="2" t="s">
        <v>3</v>
      </c>
      <c r="AG18" s="2" t="s">
        <v>27</v>
      </c>
      <c r="AH18" s="6">
        <v>1.7577000000000001E-3</v>
      </c>
      <c r="AI18" s="6">
        <v>3.9750000000000002E-3</v>
      </c>
      <c r="AJ18" s="6">
        <v>5.8980000000000002E-4</v>
      </c>
      <c r="AK18" s="2" t="s">
        <v>3</v>
      </c>
      <c r="AL18" s="31" t="s">
        <v>4</v>
      </c>
      <c r="AM18" s="31" t="s">
        <v>1</v>
      </c>
    </row>
    <row r="19" spans="1:39" x14ac:dyDescent="0.2">
      <c r="A19" s="2" t="s">
        <v>78</v>
      </c>
      <c r="B19" s="2" t="s">
        <v>78</v>
      </c>
      <c r="C19" s="2" t="s">
        <v>254</v>
      </c>
      <c r="D19" s="2" t="s">
        <v>255</v>
      </c>
      <c r="E19" s="2" t="s">
        <v>195</v>
      </c>
      <c r="F19" s="2" t="s">
        <v>259</v>
      </c>
      <c r="G19" s="9">
        <v>1188192</v>
      </c>
      <c r="H19" s="2" t="s">
        <v>170</v>
      </c>
      <c r="I19" s="2" t="s">
        <v>197</v>
      </c>
      <c r="J19" s="2" t="s">
        <v>82</v>
      </c>
      <c r="K19" s="2" t="s">
        <v>82</v>
      </c>
      <c r="L19" s="2" t="s">
        <v>198</v>
      </c>
      <c r="M19" s="2" t="s">
        <v>118</v>
      </c>
      <c r="N19" s="2" t="s">
        <v>257</v>
      </c>
      <c r="O19" s="2" t="s">
        <v>83</v>
      </c>
      <c r="P19" s="2" t="s">
        <v>96</v>
      </c>
      <c r="Q19" s="2" t="s">
        <v>97</v>
      </c>
      <c r="R19" s="2" t="s">
        <v>201</v>
      </c>
      <c r="S19" s="2" t="s">
        <v>86</v>
      </c>
      <c r="T19" s="5">
        <v>3.69</v>
      </c>
      <c r="U19" s="2" t="s">
        <v>260</v>
      </c>
      <c r="V19" s="6">
        <v>3.2500000000000001E-2</v>
      </c>
      <c r="W19" s="6">
        <v>3.1200000000000002E-2</v>
      </c>
      <c r="X19" s="2" t="s">
        <v>203</v>
      </c>
      <c r="Y19" s="2" t="s">
        <v>83</v>
      </c>
      <c r="Z19" s="5">
        <v>1045000</v>
      </c>
      <c r="AA19" s="5">
        <v>1</v>
      </c>
      <c r="AB19" s="5">
        <v>106.83</v>
      </c>
      <c r="AC19" s="5">
        <v>0</v>
      </c>
      <c r="AD19" s="5">
        <v>1116.3734999999999</v>
      </c>
      <c r="AE19" s="2" t="s">
        <v>3</v>
      </c>
      <c r="AF19" s="2" t="s">
        <v>3</v>
      </c>
      <c r="AG19" s="2" t="s">
        <v>27</v>
      </c>
      <c r="AH19" s="6">
        <v>2.2717000000000002E-3</v>
      </c>
      <c r="AI19" s="6">
        <v>3.9236000000000002E-3</v>
      </c>
      <c r="AJ19" s="6">
        <v>5.8220000000000006E-4</v>
      </c>
      <c r="AK19" s="2" t="s">
        <v>3</v>
      </c>
      <c r="AL19" s="31" t="s">
        <v>4</v>
      </c>
      <c r="AM19" s="31" t="s">
        <v>1</v>
      </c>
    </row>
    <row r="20" spans="1:39" x14ac:dyDescent="0.2">
      <c r="A20" s="2" t="s">
        <v>78</v>
      </c>
      <c r="B20" s="2" t="s">
        <v>78</v>
      </c>
      <c r="C20" s="2" t="s">
        <v>261</v>
      </c>
      <c r="D20" s="2" t="s">
        <v>262</v>
      </c>
      <c r="E20" s="2" t="s">
        <v>195</v>
      </c>
      <c r="F20" s="2" t="s">
        <v>263</v>
      </c>
      <c r="G20" s="9">
        <v>3730504</v>
      </c>
      <c r="H20" s="2" t="s">
        <v>170</v>
      </c>
      <c r="I20" s="2" t="s">
        <v>197</v>
      </c>
      <c r="J20" s="2" t="s">
        <v>82</v>
      </c>
      <c r="K20" s="2" t="s">
        <v>82</v>
      </c>
      <c r="L20" s="2" t="s">
        <v>198</v>
      </c>
      <c r="M20" s="2" t="s">
        <v>118</v>
      </c>
      <c r="N20" s="2" t="s">
        <v>264</v>
      </c>
      <c r="O20" s="2" t="s">
        <v>83</v>
      </c>
      <c r="P20" s="2" t="s">
        <v>265</v>
      </c>
      <c r="Q20" s="2" t="s">
        <v>97</v>
      </c>
      <c r="R20" s="2" t="s">
        <v>201</v>
      </c>
      <c r="S20" s="2" t="s">
        <v>86</v>
      </c>
      <c r="T20" s="5">
        <v>0.74</v>
      </c>
      <c r="U20" s="2" t="s">
        <v>266</v>
      </c>
      <c r="V20" s="6">
        <v>4.7500000000000001E-2</v>
      </c>
      <c r="W20" s="6">
        <v>5.3200000000000004E-2</v>
      </c>
      <c r="X20" s="2" t="s">
        <v>203</v>
      </c>
      <c r="Y20" s="2" t="s">
        <v>83</v>
      </c>
      <c r="Z20" s="5">
        <v>896361.6</v>
      </c>
      <c r="AA20" s="5">
        <v>1</v>
      </c>
      <c r="AB20" s="5">
        <v>100.81</v>
      </c>
      <c r="AC20" s="5">
        <v>0</v>
      </c>
      <c r="AD20" s="5">
        <v>903.62212</v>
      </c>
      <c r="AE20" s="2" t="s">
        <v>3</v>
      </c>
      <c r="AF20" s="2" t="s">
        <v>3</v>
      </c>
      <c r="AG20" s="2" t="s">
        <v>27</v>
      </c>
      <c r="AH20" s="6">
        <v>8.1487E-3</v>
      </c>
      <c r="AI20" s="6">
        <v>3.1758999999999997E-3</v>
      </c>
      <c r="AJ20" s="6">
        <v>4.7120000000000002E-4</v>
      </c>
      <c r="AK20" s="2" t="s">
        <v>3</v>
      </c>
      <c r="AL20" s="31" t="s">
        <v>4</v>
      </c>
      <c r="AM20" s="31" t="s">
        <v>1</v>
      </c>
    </row>
    <row r="21" spans="1:39" x14ac:dyDescent="0.2">
      <c r="A21" s="2" t="s">
        <v>78</v>
      </c>
      <c r="B21" s="2" t="s">
        <v>78</v>
      </c>
      <c r="C21" s="2" t="s">
        <v>267</v>
      </c>
      <c r="D21" s="2" t="s">
        <v>268</v>
      </c>
      <c r="E21" s="2" t="s">
        <v>195</v>
      </c>
      <c r="F21" s="2" t="s">
        <v>269</v>
      </c>
      <c r="G21" s="9">
        <v>1174564</v>
      </c>
      <c r="H21" s="2" t="s">
        <v>170</v>
      </c>
      <c r="I21" s="2" t="s">
        <v>197</v>
      </c>
      <c r="J21" s="2" t="s">
        <v>82</v>
      </c>
      <c r="K21" s="2" t="s">
        <v>82</v>
      </c>
      <c r="L21" s="2" t="s">
        <v>198</v>
      </c>
      <c r="M21" s="2" t="s">
        <v>118</v>
      </c>
      <c r="N21" s="2" t="s">
        <v>230</v>
      </c>
      <c r="O21" s="2" t="s">
        <v>83</v>
      </c>
      <c r="P21" s="2" t="s">
        <v>265</v>
      </c>
      <c r="Q21" s="2" t="s">
        <v>97</v>
      </c>
      <c r="R21" s="2" t="s">
        <v>201</v>
      </c>
      <c r="S21" s="2" t="s">
        <v>86</v>
      </c>
      <c r="T21" s="5">
        <v>2.88</v>
      </c>
      <c r="U21" s="2" t="s">
        <v>270</v>
      </c>
      <c r="V21" s="6">
        <v>2.8500000000000001E-2</v>
      </c>
      <c r="W21" s="6">
        <v>5.5999999999999994E-2</v>
      </c>
      <c r="X21" s="2" t="s">
        <v>203</v>
      </c>
      <c r="Y21" s="2" t="s">
        <v>83</v>
      </c>
      <c r="Z21" s="5">
        <v>1340529.73</v>
      </c>
      <c r="AA21" s="5">
        <v>1</v>
      </c>
      <c r="AB21" s="5">
        <v>93.5</v>
      </c>
      <c r="AC21" s="5">
        <v>0</v>
      </c>
      <c r="AD21" s="5">
        <v>1253.3952899999999</v>
      </c>
      <c r="AE21" s="2" t="s">
        <v>3</v>
      </c>
      <c r="AF21" s="2" t="s">
        <v>3</v>
      </c>
      <c r="AG21" s="2" t="s">
        <v>27</v>
      </c>
      <c r="AH21" s="6">
        <v>2.6179000000000003E-3</v>
      </c>
      <c r="AI21" s="6">
        <v>4.4052000000000006E-3</v>
      </c>
      <c r="AJ21" s="6">
        <v>6.5360000000000006E-4</v>
      </c>
      <c r="AK21" s="2" t="s">
        <v>3</v>
      </c>
      <c r="AL21" s="31" t="s">
        <v>4</v>
      </c>
      <c r="AM21" s="31" t="s">
        <v>1</v>
      </c>
    </row>
    <row r="22" spans="1:39" x14ac:dyDescent="0.2">
      <c r="A22" s="2" t="s">
        <v>78</v>
      </c>
      <c r="B22" s="2" t="s">
        <v>78</v>
      </c>
      <c r="C22" s="2" t="s">
        <v>271</v>
      </c>
      <c r="D22" s="2" t="s">
        <v>272</v>
      </c>
      <c r="E22" s="2" t="s">
        <v>195</v>
      </c>
      <c r="F22" s="2" t="s">
        <v>273</v>
      </c>
      <c r="G22" s="9">
        <v>1178151</v>
      </c>
      <c r="H22" s="2" t="s">
        <v>170</v>
      </c>
      <c r="I22" s="2" t="s">
        <v>197</v>
      </c>
      <c r="J22" s="2" t="s">
        <v>82</v>
      </c>
      <c r="K22" s="2" t="s">
        <v>82</v>
      </c>
      <c r="L22" s="2" t="s">
        <v>198</v>
      </c>
      <c r="M22" s="2" t="s">
        <v>118</v>
      </c>
      <c r="N22" s="2" t="s">
        <v>274</v>
      </c>
      <c r="O22" s="2" t="s">
        <v>83</v>
      </c>
      <c r="P22" s="2" t="s">
        <v>265</v>
      </c>
      <c r="Q22" s="2" t="s">
        <v>97</v>
      </c>
      <c r="R22" s="2" t="s">
        <v>201</v>
      </c>
      <c r="S22" s="2" t="s">
        <v>86</v>
      </c>
      <c r="T22" s="5">
        <v>2.5299999999999998</v>
      </c>
      <c r="U22" s="2" t="s">
        <v>275</v>
      </c>
      <c r="V22" s="6">
        <v>3.6499999999999998E-2</v>
      </c>
      <c r="W22" s="6">
        <v>5.2199999999999996E-2</v>
      </c>
      <c r="X22" s="2" t="s">
        <v>203</v>
      </c>
      <c r="Y22" s="2" t="s">
        <v>83</v>
      </c>
      <c r="Z22" s="5">
        <v>5463384.6900000004</v>
      </c>
      <c r="AA22" s="5">
        <v>1</v>
      </c>
      <c r="AB22" s="5">
        <v>97.52</v>
      </c>
      <c r="AC22" s="5">
        <v>0</v>
      </c>
      <c r="AD22" s="5">
        <v>5327.8927400000002</v>
      </c>
      <c r="AE22" s="2" t="s">
        <v>3</v>
      </c>
      <c r="AF22" s="2" t="s">
        <v>3</v>
      </c>
      <c r="AG22" s="2" t="s">
        <v>27</v>
      </c>
      <c r="AH22" s="6">
        <v>2.7184000000000002E-3</v>
      </c>
      <c r="AI22" s="6">
        <v>1.8725599999999998E-2</v>
      </c>
      <c r="AJ22" s="6">
        <v>2.7783999999999999E-3</v>
      </c>
      <c r="AK22" s="2" t="s">
        <v>3</v>
      </c>
      <c r="AL22" s="31" t="s">
        <v>4</v>
      </c>
      <c r="AM22" s="31" t="s">
        <v>1</v>
      </c>
    </row>
    <row r="23" spans="1:39" x14ac:dyDescent="0.2">
      <c r="A23" s="2" t="s">
        <v>78</v>
      </c>
      <c r="B23" s="2" t="s">
        <v>78</v>
      </c>
      <c r="C23" s="2" t="s">
        <v>276</v>
      </c>
      <c r="D23" s="2" t="s">
        <v>277</v>
      </c>
      <c r="E23" s="2" t="s">
        <v>195</v>
      </c>
      <c r="F23" s="2" t="s">
        <v>278</v>
      </c>
      <c r="G23" s="9">
        <v>1199488</v>
      </c>
      <c r="H23" s="2" t="s">
        <v>170</v>
      </c>
      <c r="I23" s="2" t="s">
        <v>197</v>
      </c>
      <c r="J23" s="2" t="s">
        <v>82</v>
      </c>
      <c r="K23" s="2" t="s">
        <v>82</v>
      </c>
      <c r="L23" s="2" t="s">
        <v>198</v>
      </c>
      <c r="M23" s="2" t="s">
        <v>118</v>
      </c>
      <c r="N23" s="2" t="s">
        <v>279</v>
      </c>
      <c r="O23" s="2" t="s">
        <v>83</v>
      </c>
      <c r="P23" s="2" t="s">
        <v>265</v>
      </c>
      <c r="Q23" s="2" t="s">
        <v>97</v>
      </c>
      <c r="R23" s="2" t="s">
        <v>201</v>
      </c>
      <c r="S23" s="2" t="s">
        <v>86</v>
      </c>
      <c r="T23" s="5">
        <v>3.07</v>
      </c>
      <c r="U23" s="2" t="s">
        <v>280</v>
      </c>
      <c r="V23" s="6">
        <v>7.2499999999999995E-2</v>
      </c>
      <c r="W23" s="6">
        <v>6.2300000000000001E-2</v>
      </c>
      <c r="X23" s="2" t="s">
        <v>203</v>
      </c>
      <c r="Y23" s="2" t="s">
        <v>83</v>
      </c>
      <c r="Z23" s="5">
        <v>2000000</v>
      </c>
      <c r="AA23" s="5">
        <v>1</v>
      </c>
      <c r="AB23" s="5">
        <v>108.29</v>
      </c>
      <c r="AC23" s="5">
        <v>0</v>
      </c>
      <c r="AD23" s="5">
        <v>2165.8000000000002</v>
      </c>
      <c r="AE23" s="2" t="s">
        <v>3</v>
      </c>
      <c r="AF23" s="2" t="s">
        <v>3</v>
      </c>
      <c r="AG23" s="2" t="s">
        <v>27</v>
      </c>
      <c r="AH23" s="6">
        <v>2.5000000000000001E-3</v>
      </c>
      <c r="AI23" s="6">
        <v>7.6119999999999998E-3</v>
      </c>
      <c r="AJ23" s="6">
        <v>1.1294E-3</v>
      </c>
      <c r="AK23" s="2" t="s">
        <v>3</v>
      </c>
      <c r="AL23" s="31" t="s">
        <v>4</v>
      </c>
      <c r="AM23" s="31" t="s">
        <v>1</v>
      </c>
    </row>
    <row r="24" spans="1:39" x14ac:dyDescent="0.2">
      <c r="A24" s="2" t="s">
        <v>78</v>
      </c>
      <c r="B24" s="2" t="s">
        <v>78</v>
      </c>
      <c r="C24" s="2" t="s">
        <v>281</v>
      </c>
      <c r="D24" s="2" t="s">
        <v>282</v>
      </c>
      <c r="E24" s="2" t="s">
        <v>195</v>
      </c>
      <c r="F24" s="2" t="s">
        <v>283</v>
      </c>
      <c r="G24" s="9">
        <v>1193598</v>
      </c>
      <c r="H24" s="2" t="s">
        <v>170</v>
      </c>
      <c r="I24" s="2" t="s">
        <v>212</v>
      </c>
      <c r="J24" s="2" t="s">
        <v>82</v>
      </c>
      <c r="K24" s="2" t="s">
        <v>82</v>
      </c>
      <c r="L24" s="2" t="s">
        <v>198</v>
      </c>
      <c r="M24" s="2" t="s">
        <v>118</v>
      </c>
      <c r="N24" s="2" t="s">
        <v>279</v>
      </c>
      <c r="O24" s="2" t="s">
        <v>83</v>
      </c>
      <c r="P24" s="2" t="s">
        <v>265</v>
      </c>
      <c r="Q24" s="2" t="s">
        <v>97</v>
      </c>
      <c r="R24" s="2" t="s">
        <v>201</v>
      </c>
      <c r="S24" s="2" t="s">
        <v>86</v>
      </c>
      <c r="T24" s="5">
        <v>6.28</v>
      </c>
      <c r="U24" s="2" t="s">
        <v>284</v>
      </c>
      <c r="V24" s="6">
        <v>3.3000000000000002E-2</v>
      </c>
      <c r="W24" s="6">
        <v>3.5799999999999998E-2</v>
      </c>
      <c r="X24" s="2" t="s">
        <v>203</v>
      </c>
      <c r="Y24" s="2" t="s">
        <v>83</v>
      </c>
      <c r="Z24" s="5">
        <v>4314218.0599999996</v>
      </c>
      <c r="AA24" s="5">
        <v>1</v>
      </c>
      <c r="AB24" s="5">
        <v>101.75</v>
      </c>
      <c r="AC24" s="5">
        <v>0</v>
      </c>
      <c r="AD24" s="5">
        <v>4389.7168700000002</v>
      </c>
      <c r="AE24" s="2" t="s">
        <v>3</v>
      </c>
      <c r="AF24" s="2" t="s">
        <v>3</v>
      </c>
      <c r="AG24" s="2" t="s">
        <v>27</v>
      </c>
      <c r="AH24" s="6">
        <v>3.4456999999999999E-3</v>
      </c>
      <c r="AI24" s="6">
        <v>1.5428200000000001E-2</v>
      </c>
      <c r="AJ24" s="6">
        <v>2.2891999999999999E-3</v>
      </c>
      <c r="AK24" s="2" t="s">
        <v>3</v>
      </c>
      <c r="AL24" s="31" t="s">
        <v>4</v>
      </c>
      <c r="AM24" s="31" t="s">
        <v>1</v>
      </c>
    </row>
    <row r="25" spans="1:39" x14ac:dyDescent="0.2">
      <c r="A25" s="2" t="s">
        <v>78</v>
      </c>
      <c r="B25" s="2" t="s">
        <v>78</v>
      </c>
      <c r="C25" s="2" t="s">
        <v>285</v>
      </c>
      <c r="D25" s="2" t="s">
        <v>286</v>
      </c>
      <c r="E25" s="2" t="s">
        <v>195</v>
      </c>
      <c r="F25" s="2" t="s">
        <v>287</v>
      </c>
      <c r="G25" s="9">
        <v>1192889</v>
      </c>
      <c r="H25" s="2" t="s">
        <v>170</v>
      </c>
      <c r="I25" s="2" t="s">
        <v>197</v>
      </c>
      <c r="J25" s="2" t="s">
        <v>82</v>
      </c>
      <c r="K25" s="2" t="s">
        <v>82</v>
      </c>
      <c r="L25" s="2" t="s">
        <v>198</v>
      </c>
      <c r="M25" s="2" t="s">
        <v>118</v>
      </c>
      <c r="N25" s="2" t="s">
        <v>224</v>
      </c>
      <c r="O25" s="2" t="s">
        <v>83</v>
      </c>
      <c r="P25" s="2" t="s">
        <v>265</v>
      </c>
      <c r="Q25" s="2" t="s">
        <v>97</v>
      </c>
      <c r="R25" s="2" t="s">
        <v>201</v>
      </c>
      <c r="S25" s="2" t="s">
        <v>86</v>
      </c>
      <c r="T25" s="5">
        <v>3.14</v>
      </c>
      <c r="U25" s="2" t="s">
        <v>288</v>
      </c>
      <c r="V25" s="6">
        <v>6.7500000000000004E-2</v>
      </c>
      <c r="W25" s="6">
        <v>5.7300000000000004E-2</v>
      </c>
      <c r="X25" s="2" t="s">
        <v>203</v>
      </c>
      <c r="Y25" s="2" t="s">
        <v>83</v>
      </c>
      <c r="Z25" s="5">
        <v>2383046.8199999998</v>
      </c>
      <c r="AA25" s="5">
        <v>1</v>
      </c>
      <c r="AB25" s="5">
        <v>104.52</v>
      </c>
      <c r="AC25" s="5">
        <v>0</v>
      </c>
      <c r="AD25" s="5">
        <v>2490.76053</v>
      </c>
      <c r="AE25" s="2" t="s">
        <v>3</v>
      </c>
      <c r="AF25" s="2" t="s">
        <v>3</v>
      </c>
      <c r="AG25" s="2" t="s">
        <v>27</v>
      </c>
      <c r="AH25" s="6">
        <v>1.3617000000000002E-3</v>
      </c>
      <c r="AI25" s="6">
        <v>8.7541000000000008E-3</v>
      </c>
      <c r="AJ25" s="6">
        <v>1.2989E-3</v>
      </c>
      <c r="AK25" s="2" t="s">
        <v>3</v>
      </c>
      <c r="AL25" s="31" t="s">
        <v>4</v>
      </c>
      <c r="AM25" s="31" t="s">
        <v>1</v>
      </c>
    </row>
    <row r="26" spans="1:39" x14ac:dyDescent="0.2">
      <c r="A26" s="2" t="s">
        <v>78</v>
      </c>
      <c r="B26" s="2" t="s">
        <v>78</v>
      </c>
      <c r="C26" s="2" t="s">
        <v>289</v>
      </c>
      <c r="D26" s="2" t="s">
        <v>290</v>
      </c>
      <c r="E26" s="2" t="s">
        <v>195</v>
      </c>
      <c r="F26" s="2" t="s">
        <v>291</v>
      </c>
      <c r="G26" s="9">
        <v>1172725</v>
      </c>
      <c r="H26" s="2" t="s">
        <v>170</v>
      </c>
      <c r="I26" s="2" t="s">
        <v>197</v>
      </c>
      <c r="J26" s="2" t="s">
        <v>82</v>
      </c>
      <c r="K26" s="2" t="s">
        <v>82</v>
      </c>
      <c r="L26" s="2" t="s">
        <v>198</v>
      </c>
      <c r="M26" s="2" t="s">
        <v>118</v>
      </c>
      <c r="N26" s="2" t="s">
        <v>264</v>
      </c>
      <c r="O26" s="2" t="s">
        <v>83</v>
      </c>
      <c r="P26" s="2" t="s">
        <v>265</v>
      </c>
      <c r="Q26" s="2" t="s">
        <v>97</v>
      </c>
      <c r="R26" s="2" t="s">
        <v>201</v>
      </c>
      <c r="S26" s="2" t="s">
        <v>86</v>
      </c>
      <c r="T26" s="5">
        <v>2.91</v>
      </c>
      <c r="U26" s="2" t="s">
        <v>292</v>
      </c>
      <c r="V26" s="6">
        <v>2.5000000000000001E-2</v>
      </c>
      <c r="W26" s="6">
        <v>5.8200000000000002E-2</v>
      </c>
      <c r="X26" s="2" t="s">
        <v>203</v>
      </c>
      <c r="Y26" s="2" t="s">
        <v>83</v>
      </c>
      <c r="Z26" s="5">
        <v>950161</v>
      </c>
      <c r="AA26" s="5">
        <v>1</v>
      </c>
      <c r="AB26" s="5">
        <v>91.67</v>
      </c>
      <c r="AC26" s="5">
        <v>0</v>
      </c>
      <c r="AD26" s="5">
        <v>871.01257999999996</v>
      </c>
      <c r="AE26" s="2" t="s">
        <v>3</v>
      </c>
      <c r="AF26" s="2" t="s">
        <v>3</v>
      </c>
      <c r="AG26" s="2" t="s">
        <v>27</v>
      </c>
      <c r="AH26" s="6">
        <v>3.7380999999999998E-3</v>
      </c>
      <c r="AI26" s="6">
        <v>3.0613000000000003E-3</v>
      </c>
      <c r="AJ26" s="6">
        <v>4.5420000000000004E-4</v>
      </c>
      <c r="AK26" s="2" t="s">
        <v>3</v>
      </c>
      <c r="AL26" s="31" t="s">
        <v>4</v>
      </c>
      <c r="AM26" s="31" t="s">
        <v>1</v>
      </c>
    </row>
    <row r="27" spans="1:39" x14ac:dyDescent="0.2">
      <c r="A27" s="2" t="s">
        <v>78</v>
      </c>
      <c r="B27" s="2" t="s">
        <v>78</v>
      </c>
      <c r="C27" s="2" t="s">
        <v>293</v>
      </c>
      <c r="D27" s="2" t="s">
        <v>294</v>
      </c>
      <c r="E27" s="2" t="s">
        <v>195</v>
      </c>
      <c r="F27" s="2" t="s">
        <v>295</v>
      </c>
      <c r="G27" s="9">
        <v>6000210</v>
      </c>
      <c r="H27" s="2" t="s">
        <v>170</v>
      </c>
      <c r="I27" s="2" t="s">
        <v>212</v>
      </c>
      <c r="J27" s="2" t="s">
        <v>82</v>
      </c>
      <c r="K27" s="2" t="s">
        <v>82</v>
      </c>
      <c r="L27" s="2" t="s">
        <v>198</v>
      </c>
      <c r="M27" s="2" t="s">
        <v>118</v>
      </c>
      <c r="N27" s="2" t="s">
        <v>279</v>
      </c>
      <c r="O27" s="2" t="s">
        <v>83</v>
      </c>
      <c r="P27" s="2" t="s">
        <v>296</v>
      </c>
      <c r="Q27" s="2" t="s">
        <v>97</v>
      </c>
      <c r="R27" s="2" t="s">
        <v>201</v>
      </c>
      <c r="S27" s="2" t="s">
        <v>86</v>
      </c>
      <c r="T27" s="5">
        <v>3.88</v>
      </c>
      <c r="U27" s="2" t="s">
        <v>297</v>
      </c>
      <c r="V27" s="6">
        <v>3.85E-2</v>
      </c>
      <c r="W27" s="6">
        <v>2.0299999999999999E-2</v>
      </c>
      <c r="X27" s="2" t="s">
        <v>203</v>
      </c>
      <c r="Y27" s="2" t="s">
        <v>83</v>
      </c>
      <c r="Z27" s="5">
        <v>1375778.02</v>
      </c>
      <c r="AA27" s="5">
        <v>1</v>
      </c>
      <c r="AB27" s="5">
        <v>120.49</v>
      </c>
      <c r="AC27" s="5">
        <v>46.942999999999998</v>
      </c>
      <c r="AD27" s="5">
        <v>1704.61796</v>
      </c>
      <c r="AE27" s="2" t="s">
        <v>3</v>
      </c>
      <c r="AF27" s="2" t="s">
        <v>3</v>
      </c>
      <c r="AG27" s="2" t="s">
        <v>27</v>
      </c>
      <c r="AH27" s="6">
        <v>5.3839999999999997E-4</v>
      </c>
      <c r="AI27" s="6">
        <v>5.9911000000000001E-3</v>
      </c>
      <c r="AJ27" s="6">
        <v>8.8889999999999998E-4</v>
      </c>
      <c r="AK27" s="2" t="s">
        <v>3</v>
      </c>
      <c r="AL27" s="31" t="s">
        <v>4</v>
      </c>
      <c r="AM27" s="31" t="s">
        <v>1</v>
      </c>
    </row>
    <row r="28" spans="1:39" x14ac:dyDescent="0.2">
      <c r="A28" s="2" t="s">
        <v>78</v>
      </c>
      <c r="B28" s="2" t="s">
        <v>78</v>
      </c>
      <c r="C28" s="2" t="s">
        <v>293</v>
      </c>
      <c r="D28" s="2" t="s">
        <v>294</v>
      </c>
      <c r="E28" s="2" t="s">
        <v>195</v>
      </c>
      <c r="F28" s="2" t="s">
        <v>298</v>
      </c>
      <c r="G28" s="9">
        <v>6000285</v>
      </c>
      <c r="H28" s="2" t="s">
        <v>170</v>
      </c>
      <c r="I28" s="2" t="s">
        <v>212</v>
      </c>
      <c r="J28" s="2" t="s">
        <v>82</v>
      </c>
      <c r="K28" s="2" t="s">
        <v>82</v>
      </c>
      <c r="L28" s="2" t="s">
        <v>198</v>
      </c>
      <c r="M28" s="2" t="s">
        <v>118</v>
      </c>
      <c r="N28" s="2" t="s">
        <v>279</v>
      </c>
      <c r="O28" s="2" t="s">
        <v>83</v>
      </c>
      <c r="P28" s="2" t="s">
        <v>296</v>
      </c>
      <c r="Q28" s="2" t="s">
        <v>97</v>
      </c>
      <c r="R28" s="2" t="s">
        <v>201</v>
      </c>
      <c r="S28" s="2" t="s">
        <v>86</v>
      </c>
      <c r="T28" s="5">
        <v>6.24</v>
      </c>
      <c r="U28" s="2" t="s">
        <v>299</v>
      </c>
      <c r="V28" s="6">
        <v>2.3900000000000001E-2</v>
      </c>
      <c r="W28" s="6">
        <v>2.5099999999999997E-2</v>
      </c>
      <c r="X28" s="2" t="s">
        <v>203</v>
      </c>
      <c r="Y28" s="2" t="s">
        <v>83</v>
      </c>
      <c r="Z28" s="5">
        <v>3100000</v>
      </c>
      <c r="AA28" s="5">
        <v>1</v>
      </c>
      <c r="AB28" s="5">
        <v>110.76</v>
      </c>
      <c r="AC28" s="5">
        <v>0</v>
      </c>
      <c r="AD28" s="5">
        <v>3433.56</v>
      </c>
      <c r="AE28" s="2" t="s">
        <v>3</v>
      </c>
      <c r="AF28" s="2" t="s">
        <v>3</v>
      </c>
      <c r="AG28" s="2" t="s">
        <v>27</v>
      </c>
      <c r="AH28" s="6">
        <v>7.9699999999999997E-4</v>
      </c>
      <c r="AI28" s="6">
        <v>1.2067699999999999E-2</v>
      </c>
      <c r="AJ28" s="6">
        <v>1.7906E-3</v>
      </c>
      <c r="AK28" s="2" t="s">
        <v>3</v>
      </c>
      <c r="AL28" s="31" t="s">
        <v>4</v>
      </c>
      <c r="AM28" s="31" t="s">
        <v>1</v>
      </c>
    </row>
    <row r="29" spans="1:39" x14ac:dyDescent="0.2">
      <c r="A29" s="2" t="s">
        <v>78</v>
      </c>
      <c r="B29" s="2" t="s">
        <v>78</v>
      </c>
      <c r="C29" s="2" t="s">
        <v>293</v>
      </c>
      <c r="D29" s="2" t="s">
        <v>294</v>
      </c>
      <c r="E29" s="2" t="s">
        <v>195</v>
      </c>
      <c r="F29" s="2" t="s">
        <v>300</v>
      </c>
      <c r="G29" s="9">
        <v>6000384</v>
      </c>
      <c r="H29" s="2" t="s">
        <v>170</v>
      </c>
      <c r="I29" s="2" t="s">
        <v>212</v>
      </c>
      <c r="J29" s="2" t="s">
        <v>82</v>
      </c>
      <c r="K29" s="2" t="s">
        <v>82</v>
      </c>
      <c r="L29" s="2" t="s">
        <v>198</v>
      </c>
      <c r="M29" s="2" t="s">
        <v>118</v>
      </c>
      <c r="N29" s="2" t="s">
        <v>279</v>
      </c>
      <c r="O29" s="2" t="s">
        <v>83</v>
      </c>
      <c r="P29" s="2" t="s">
        <v>296</v>
      </c>
      <c r="Q29" s="2" t="s">
        <v>97</v>
      </c>
      <c r="R29" s="2" t="s">
        <v>201</v>
      </c>
      <c r="S29" s="2" t="s">
        <v>86</v>
      </c>
      <c r="T29" s="5">
        <v>3.25</v>
      </c>
      <c r="U29" s="2" t="s">
        <v>301</v>
      </c>
      <c r="V29" s="6">
        <v>0.01</v>
      </c>
      <c r="W29" s="6">
        <v>1.7500000000000002E-2</v>
      </c>
      <c r="X29" s="2" t="s">
        <v>203</v>
      </c>
      <c r="Y29" s="2" t="s">
        <v>83</v>
      </c>
      <c r="Z29" s="5">
        <v>800000</v>
      </c>
      <c r="AA29" s="5">
        <v>1</v>
      </c>
      <c r="AB29" s="5">
        <v>108.2</v>
      </c>
      <c r="AC29" s="5">
        <v>0</v>
      </c>
      <c r="AD29" s="5">
        <v>865.6</v>
      </c>
      <c r="AE29" s="2" t="s">
        <v>3</v>
      </c>
      <c r="AF29" s="2" t="s">
        <v>3</v>
      </c>
      <c r="AG29" s="2" t="s">
        <v>27</v>
      </c>
      <c r="AH29" s="6">
        <v>6.6570000000000008E-4</v>
      </c>
      <c r="AI29" s="6">
        <v>3.0423E-3</v>
      </c>
      <c r="AJ29" s="6">
        <v>4.5140000000000002E-4</v>
      </c>
      <c r="AK29" s="2" t="s">
        <v>3</v>
      </c>
      <c r="AL29" s="31" t="s">
        <v>4</v>
      </c>
      <c r="AM29" s="31" t="s">
        <v>1</v>
      </c>
    </row>
    <row r="30" spans="1:39" x14ac:dyDescent="0.2">
      <c r="A30" s="2" t="s">
        <v>78</v>
      </c>
      <c r="B30" s="2" t="s">
        <v>78</v>
      </c>
      <c r="C30" s="2" t="s">
        <v>293</v>
      </c>
      <c r="D30" s="2" t="s">
        <v>294</v>
      </c>
      <c r="E30" s="2" t="s">
        <v>195</v>
      </c>
      <c r="F30" s="2" t="s">
        <v>302</v>
      </c>
      <c r="G30" s="9">
        <v>6000392</v>
      </c>
      <c r="H30" s="2" t="s">
        <v>170</v>
      </c>
      <c r="I30" s="2" t="s">
        <v>212</v>
      </c>
      <c r="J30" s="2" t="s">
        <v>82</v>
      </c>
      <c r="K30" s="2" t="s">
        <v>82</v>
      </c>
      <c r="L30" s="2" t="s">
        <v>198</v>
      </c>
      <c r="M30" s="2" t="s">
        <v>118</v>
      </c>
      <c r="N30" s="2" t="s">
        <v>279</v>
      </c>
      <c r="O30" s="2" t="s">
        <v>83</v>
      </c>
      <c r="P30" s="2" t="s">
        <v>296</v>
      </c>
      <c r="Q30" s="2" t="s">
        <v>97</v>
      </c>
      <c r="R30" s="2" t="s">
        <v>201</v>
      </c>
      <c r="S30" s="2" t="s">
        <v>86</v>
      </c>
      <c r="T30" s="5">
        <v>11.12</v>
      </c>
      <c r="U30" s="2" t="s">
        <v>303</v>
      </c>
      <c r="V30" s="6">
        <v>1.2500000000000001E-2</v>
      </c>
      <c r="W30" s="6">
        <v>2.98E-2</v>
      </c>
      <c r="X30" s="2" t="s">
        <v>203</v>
      </c>
      <c r="Y30" s="2" t="s">
        <v>83</v>
      </c>
      <c r="Z30" s="5">
        <v>2295942</v>
      </c>
      <c r="AA30" s="5">
        <v>1</v>
      </c>
      <c r="AB30" s="5">
        <v>92.01</v>
      </c>
      <c r="AC30" s="5">
        <v>0</v>
      </c>
      <c r="AD30" s="5">
        <v>2112.4962300000002</v>
      </c>
      <c r="AE30" s="2" t="s">
        <v>3</v>
      </c>
      <c r="AF30" s="2" t="s">
        <v>3</v>
      </c>
      <c r="AG30" s="2" t="s">
        <v>27</v>
      </c>
      <c r="AH30" s="6">
        <v>5.3490000000000005E-4</v>
      </c>
      <c r="AI30" s="6">
        <v>7.4245999999999999E-3</v>
      </c>
      <c r="AJ30" s="6">
        <v>1.1015999999999999E-3</v>
      </c>
      <c r="AK30" s="2" t="s">
        <v>3</v>
      </c>
      <c r="AL30" s="31" t="s">
        <v>4</v>
      </c>
      <c r="AM30" s="31" t="s">
        <v>1</v>
      </c>
    </row>
    <row r="31" spans="1:39" x14ac:dyDescent="0.2">
      <c r="A31" s="2" t="s">
        <v>78</v>
      </c>
      <c r="B31" s="2" t="s">
        <v>78</v>
      </c>
      <c r="C31" s="2" t="s">
        <v>293</v>
      </c>
      <c r="D31" s="2" t="s">
        <v>294</v>
      </c>
      <c r="E31" s="2" t="s">
        <v>195</v>
      </c>
      <c r="F31" s="2" t="s">
        <v>304</v>
      </c>
      <c r="G31" s="9">
        <v>1196781</v>
      </c>
      <c r="H31" s="2" t="s">
        <v>170</v>
      </c>
      <c r="I31" s="2" t="s">
        <v>212</v>
      </c>
      <c r="J31" s="2" t="s">
        <v>82</v>
      </c>
      <c r="K31" s="2" t="s">
        <v>82</v>
      </c>
      <c r="L31" s="2" t="s">
        <v>198</v>
      </c>
      <c r="M31" s="2" t="s">
        <v>118</v>
      </c>
      <c r="N31" s="2" t="s">
        <v>279</v>
      </c>
      <c r="O31" s="2" t="s">
        <v>83</v>
      </c>
      <c r="P31" s="2" t="s">
        <v>296</v>
      </c>
      <c r="Q31" s="2" t="s">
        <v>97</v>
      </c>
      <c r="R31" s="2" t="s">
        <v>201</v>
      </c>
      <c r="S31" s="2" t="s">
        <v>86</v>
      </c>
      <c r="T31" s="5">
        <v>8.0500000000000007</v>
      </c>
      <c r="U31" s="2" t="s">
        <v>305</v>
      </c>
      <c r="V31" s="6">
        <v>0.03</v>
      </c>
      <c r="W31" s="6">
        <v>2.7400000000000001E-2</v>
      </c>
      <c r="X31" s="2" t="s">
        <v>203</v>
      </c>
      <c r="Y31" s="2" t="s">
        <v>83</v>
      </c>
      <c r="Z31" s="5">
        <v>2742000</v>
      </c>
      <c r="AA31" s="5">
        <v>1</v>
      </c>
      <c r="AB31" s="5">
        <v>104.51</v>
      </c>
      <c r="AC31" s="5">
        <v>0</v>
      </c>
      <c r="AD31" s="5">
        <v>2865.6642000000002</v>
      </c>
      <c r="AE31" s="2" t="s">
        <v>3</v>
      </c>
      <c r="AF31" s="2" t="s">
        <v>3</v>
      </c>
      <c r="AG31" s="2" t="s">
        <v>27</v>
      </c>
      <c r="AH31" s="6">
        <v>1.0727E-3</v>
      </c>
      <c r="AI31" s="6">
        <v>1.0071699999999999E-2</v>
      </c>
      <c r="AJ31" s="6">
        <v>1.4943999999999999E-3</v>
      </c>
      <c r="AK31" s="2" t="s">
        <v>3</v>
      </c>
      <c r="AL31" s="31" t="s">
        <v>4</v>
      </c>
      <c r="AM31" s="31" t="s">
        <v>1</v>
      </c>
    </row>
    <row r="32" spans="1:39" x14ac:dyDescent="0.2">
      <c r="A32" s="2" t="s">
        <v>78</v>
      </c>
      <c r="B32" s="2" t="s">
        <v>78</v>
      </c>
      <c r="C32" s="2" t="s">
        <v>293</v>
      </c>
      <c r="D32" s="2" t="s">
        <v>294</v>
      </c>
      <c r="E32" s="2" t="s">
        <v>195</v>
      </c>
      <c r="F32" s="2" t="s">
        <v>306</v>
      </c>
      <c r="G32" s="9">
        <v>1196799</v>
      </c>
      <c r="H32" s="2" t="s">
        <v>170</v>
      </c>
      <c r="I32" s="2" t="s">
        <v>212</v>
      </c>
      <c r="J32" s="2" t="s">
        <v>82</v>
      </c>
      <c r="K32" s="2" t="s">
        <v>82</v>
      </c>
      <c r="L32" s="2" t="s">
        <v>198</v>
      </c>
      <c r="M32" s="2" t="s">
        <v>118</v>
      </c>
      <c r="N32" s="2" t="s">
        <v>279</v>
      </c>
      <c r="O32" s="2" t="s">
        <v>83</v>
      </c>
      <c r="P32" s="2" t="s">
        <v>296</v>
      </c>
      <c r="Q32" s="2" t="s">
        <v>97</v>
      </c>
      <c r="R32" s="2" t="s">
        <v>201</v>
      </c>
      <c r="S32" s="2" t="s">
        <v>86</v>
      </c>
      <c r="T32" s="5">
        <v>10.81</v>
      </c>
      <c r="U32" s="2" t="s">
        <v>307</v>
      </c>
      <c r="V32" s="6">
        <v>3.2000000000000001E-2</v>
      </c>
      <c r="W32" s="6">
        <v>2.98E-2</v>
      </c>
      <c r="X32" s="2" t="s">
        <v>203</v>
      </c>
      <c r="Y32" s="2" t="s">
        <v>83</v>
      </c>
      <c r="Z32" s="5">
        <v>5738811</v>
      </c>
      <c r="AA32" s="5">
        <v>1</v>
      </c>
      <c r="AB32" s="5">
        <v>105.01</v>
      </c>
      <c r="AC32" s="5">
        <v>0</v>
      </c>
      <c r="AD32" s="5">
        <v>6026.3254299999999</v>
      </c>
      <c r="AE32" s="2" t="s">
        <v>3</v>
      </c>
      <c r="AF32" s="2" t="s">
        <v>3</v>
      </c>
      <c r="AG32" s="2" t="s">
        <v>27</v>
      </c>
      <c r="AH32" s="6">
        <v>1.8385999999999999E-3</v>
      </c>
      <c r="AI32" s="6">
        <v>2.1180299999999999E-2</v>
      </c>
      <c r="AJ32" s="6">
        <v>3.1427E-3</v>
      </c>
      <c r="AK32" s="2" t="s">
        <v>3</v>
      </c>
      <c r="AL32" s="31" t="s">
        <v>4</v>
      </c>
      <c r="AM32" s="31" t="s">
        <v>1</v>
      </c>
    </row>
    <row r="33" spans="1:39" x14ac:dyDescent="0.2">
      <c r="A33" s="2" t="s">
        <v>78</v>
      </c>
      <c r="B33" s="2" t="s">
        <v>78</v>
      </c>
      <c r="C33" s="2" t="s">
        <v>308</v>
      </c>
      <c r="D33" s="2" t="s">
        <v>309</v>
      </c>
      <c r="E33" s="2" t="s">
        <v>195</v>
      </c>
      <c r="F33" s="2" t="s">
        <v>310</v>
      </c>
      <c r="G33" s="9">
        <v>1138650</v>
      </c>
      <c r="H33" s="2" t="s">
        <v>170</v>
      </c>
      <c r="I33" s="2" t="s">
        <v>212</v>
      </c>
      <c r="J33" s="2" t="s">
        <v>82</v>
      </c>
      <c r="K33" s="2" t="s">
        <v>82</v>
      </c>
      <c r="L33" s="2" t="s">
        <v>198</v>
      </c>
      <c r="M33" s="2" t="s">
        <v>118</v>
      </c>
      <c r="N33" s="2" t="s">
        <v>218</v>
      </c>
      <c r="O33" s="2" t="s">
        <v>83</v>
      </c>
      <c r="P33" s="2" t="s">
        <v>296</v>
      </c>
      <c r="Q33" s="2" t="s">
        <v>97</v>
      </c>
      <c r="R33" s="2" t="s">
        <v>201</v>
      </c>
      <c r="S33" s="2" t="s">
        <v>86</v>
      </c>
      <c r="T33" s="5">
        <v>3.14</v>
      </c>
      <c r="U33" s="2" t="s">
        <v>311</v>
      </c>
      <c r="V33" s="6">
        <v>1.34E-2</v>
      </c>
      <c r="W33" s="6">
        <v>2.29E-2</v>
      </c>
      <c r="X33" s="2" t="s">
        <v>203</v>
      </c>
      <c r="Y33" s="2" t="s">
        <v>83</v>
      </c>
      <c r="Z33" s="5">
        <v>365513.28</v>
      </c>
      <c r="AA33" s="5">
        <v>1</v>
      </c>
      <c r="AB33" s="5">
        <v>110.26</v>
      </c>
      <c r="AC33" s="5">
        <v>0</v>
      </c>
      <c r="AD33" s="5">
        <v>403.01494000000002</v>
      </c>
      <c r="AE33" s="2" t="s">
        <v>3</v>
      </c>
      <c r="AF33" s="2" t="s">
        <v>3</v>
      </c>
      <c r="AG33" s="2" t="s">
        <v>27</v>
      </c>
      <c r="AH33" s="6">
        <v>1.272E-4</v>
      </c>
      <c r="AI33" s="6">
        <v>1.4164E-3</v>
      </c>
      <c r="AJ33" s="6">
        <v>2.1020000000000001E-4</v>
      </c>
      <c r="AK33" s="2" t="s">
        <v>3</v>
      </c>
      <c r="AL33" s="31" t="s">
        <v>4</v>
      </c>
      <c r="AM33" s="31" t="s">
        <v>1</v>
      </c>
    </row>
    <row r="34" spans="1:39" x14ac:dyDescent="0.2">
      <c r="A34" s="2" t="s">
        <v>78</v>
      </c>
      <c r="B34" s="2" t="s">
        <v>78</v>
      </c>
      <c r="C34" s="2" t="s">
        <v>308</v>
      </c>
      <c r="D34" s="2" t="s">
        <v>309</v>
      </c>
      <c r="E34" s="2" t="s">
        <v>195</v>
      </c>
      <c r="F34" s="2" t="s">
        <v>312</v>
      </c>
      <c r="G34" s="9">
        <v>1156603</v>
      </c>
      <c r="H34" s="2" t="s">
        <v>170</v>
      </c>
      <c r="I34" s="2" t="s">
        <v>212</v>
      </c>
      <c r="J34" s="2" t="s">
        <v>82</v>
      </c>
      <c r="K34" s="2" t="s">
        <v>82</v>
      </c>
      <c r="L34" s="2" t="s">
        <v>198</v>
      </c>
      <c r="M34" s="2" t="s">
        <v>118</v>
      </c>
      <c r="N34" s="2" t="s">
        <v>218</v>
      </c>
      <c r="O34" s="2" t="s">
        <v>83</v>
      </c>
      <c r="P34" s="2" t="s">
        <v>296</v>
      </c>
      <c r="Q34" s="2" t="s">
        <v>97</v>
      </c>
      <c r="R34" s="2" t="s">
        <v>201</v>
      </c>
      <c r="S34" s="2" t="s">
        <v>86</v>
      </c>
      <c r="T34" s="5">
        <v>2.86</v>
      </c>
      <c r="U34" s="2" t="s">
        <v>313</v>
      </c>
      <c r="V34" s="6">
        <v>1.77E-2</v>
      </c>
      <c r="W34" s="6">
        <v>2.1299999999999999E-2</v>
      </c>
      <c r="X34" s="2" t="s">
        <v>203</v>
      </c>
      <c r="Y34" s="2" t="s">
        <v>83</v>
      </c>
      <c r="Z34" s="5">
        <v>1934758.91</v>
      </c>
      <c r="AA34" s="5">
        <v>1</v>
      </c>
      <c r="AB34" s="5">
        <v>111.11</v>
      </c>
      <c r="AC34" s="5">
        <v>0</v>
      </c>
      <c r="AD34" s="5">
        <v>2149.7106199999998</v>
      </c>
      <c r="AE34" s="2" t="s">
        <v>3</v>
      </c>
      <c r="AF34" s="2" t="s">
        <v>3</v>
      </c>
      <c r="AG34" s="2" t="s">
        <v>27</v>
      </c>
      <c r="AH34" s="6">
        <v>7.0169999999999998E-4</v>
      </c>
      <c r="AI34" s="6">
        <v>7.5554000000000003E-3</v>
      </c>
      <c r="AJ34" s="6">
        <v>1.121E-3</v>
      </c>
      <c r="AK34" s="2" t="s">
        <v>3</v>
      </c>
      <c r="AL34" s="31" t="s">
        <v>4</v>
      </c>
      <c r="AM34" s="31" t="s">
        <v>1</v>
      </c>
    </row>
    <row r="35" spans="1:39" x14ac:dyDescent="0.2">
      <c r="A35" s="2" t="s">
        <v>78</v>
      </c>
      <c r="B35" s="2" t="s">
        <v>78</v>
      </c>
      <c r="C35" s="2" t="s">
        <v>314</v>
      </c>
      <c r="D35" s="2" t="s">
        <v>315</v>
      </c>
      <c r="E35" s="2" t="s">
        <v>195</v>
      </c>
      <c r="F35" s="2" t="s">
        <v>316</v>
      </c>
      <c r="G35" s="9">
        <v>1205129</v>
      </c>
      <c r="H35" s="2" t="s">
        <v>170</v>
      </c>
      <c r="I35" s="2" t="s">
        <v>197</v>
      </c>
      <c r="J35" s="2" t="s">
        <v>82</v>
      </c>
      <c r="K35" s="2" t="s">
        <v>82</v>
      </c>
      <c r="L35" s="2" t="s">
        <v>198</v>
      </c>
      <c r="M35" s="2" t="s">
        <v>118</v>
      </c>
      <c r="N35" s="2" t="s">
        <v>317</v>
      </c>
      <c r="O35" s="2" t="s">
        <v>83</v>
      </c>
      <c r="P35" s="2" t="s">
        <v>318</v>
      </c>
      <c r="Q35" s="2" t="s">
        <v>97</v>
      </c>
      <c r="R35" s="2" t="s">
        <v>201</v>
      </c>
      <c r="S35" s="2" t="s">
        <v>86</v>
      </c>
      <c r="T35" s="5">
        <v>3</v>
      </c>
      <c r="U35" s="2" t="s">
        <v>319</v>
      </c>
      <c r="V35" s="6">
        <v>4.4500000000000005E-2</v>
      </c>
      <c r="W35" s="6">
        <v>4.6399999999999997E-2</v>
      </c>
      <c r="X35" s="2" t="s">
        <v>203</v>
      </c>
      <c r="Y35" s="2" t="s">
        <v>83</v>
      </c>
      <c r="Z35" s="5">
        <v>1400000</v>
      </c>
      <c r="AA35" s="5">
        <v>1</v>
      </c>
      <c r="AB35" s="5">
        <v>99.64</v>
      </c>
      <c r="AC35" s="5">
        <v>0</v>
      </c>
      <c r="AD35" s="5">
        <v>1394.96</v>
      </c>
      <c r="AE35" s="2" t="s">
        <v>3</v>
      </c>
      <c r="AF35" s="2" t="s">
        <v>3</v>
      </c>
      <c r="AG35" s="2" t="s">
        <v>27</v>
      </c>
      <c r="AH35" s="6">
        <v>4.9909999999999998E-3</v>
      </c>
      <c r="AI35" s="6">
        <v>4.9027999999999997E-3</v>
      </c>
      <c r="AJ35" s="6">
        <v>7.2749999999999996E-4</v>
      </c>
      <c r="AK35" s="2" t="s">
        <v>3</v>
      </c>
      <c r="AL35" s="31" t="s">
        <v>4</v>
      </c>
      <c r="AM35" s="31" t="s">
        <v>1</v>
      </c>
    </row>
    <row r="36" spans="1:39" x14ac:dyDescent="0.2">
      <c r="A36" s="2" t="s">
        <v>78</v>
      </c>
      <c r="B36" s="2" t="s">
        <v>78</v>
      </c>
      <c r="C36" s="2" t="s">
        <v>320</v>
      </c>
      <c r="D36" s="2" t="s">
        <v>321</v>
      </c>
      <c r="E36" s="2" t="s">
        <v>195</v>
      </c>
      <c r="F36" s="2" t="s">
        <v>322</v>
      </c>
      <c r="G36" s="9">
        <v>1162221</v>
      </c>
      <c r="H36" s="2" t="s">
        <v>170</v>
      </c>
      <c r="I36" s="2" t="s">
        <v>212</v>
      </c>
      <c r="J36" s="2" t="s">
        <v>82</v>
      </c>
      <c r="K36" s="2" t="s">
        <v>82</v>
      </c>
      <c r="L36" s="2" t="s">
        <v>198</v>
      </c>
      <c r="M36" s="2" t="s">
        <v>118</v>
      </c>
      <c r="N36" s="2" t="s">
        <v>218</v>
      </c>
      <c r="O36" s="2" t="s">
        <v>83</v>
      </c>
      <c r="P36" s="2" t="s">
        <v>323</v>
      </c>
      <c r="Q36" s="2" t="s">
        <v>97</v>
      </c>
      <c r="R36" s="2" t="s">
        <v>201</v>
      </c>
      <c r="S36" s="2" t="s">
        <v>86</v>
      </c>
      <c r="T36" s="5">
        <v>4.95</v>
      </c>
      <c r="U36" s="2" t="s">
        <v>324</v>
      </c>
      <c r="V36" s="6">
        <v>1.1699999999999999E-2</v>
      </c>
      <c r="W36" s="6">
        <v>3.0200000000000001E-2</v>
      </c>
      <c r="X36" s="2" t="s">
        <v>203</v>
      </c>
      <c r="Y36" s="2" t="s">
        <v>83</v>
      </c>
      <c r="Z36" s="5">
        <v>2262960.17</v>
      </c>
      <c r="AA36" s="5">
        <v>1</v>
      </c>
      <c r="AB36" s="5">
        <v>101.71</v>
      </c>
      <c r="AC36" s="5">
        <v>0</v>
      </c>
      <c r="AD36" s="5">
        <v>2301.6567799999998</v>
      </c>
      <c r="AE36" s="2" t="s">
        <v>3</v>
      </c>
      <c r="AF36" s="2" t="s">
        <v>3</v>
      </c>
      <c r="AG36" s="2" t="s">
        <v>27</v>
      </c>
      <c r="AH36" s="6">
        <v>3.2864000000000001E-3</v>
      </c>
      <c r="AI36" s="6">
        <v>8.0894999999999995E-3</v>
      </c>
      <c r="AJ36" s="6">
        <v>1.2003000000000001E-3</v>
      </c>
      <c r="AK36" s="2" t="s">
        <v>3</v>
      </c>
      <c r="AL36" s="31" t="s">
        <v>4</v>
      </c>
      <c r="AM36" s="31" t="s">
        <v>1</v>
      </c>
    </row>
    <row r="37" spans="1:39" x14ac:dyDescent="0.2">
      <c r="A37" s="2" t="s">
        <v>78</v>
      </c>
      <c r="B37" s="2" t="s">
        <v>78</v>
      </c>
      <c r="C37" s="2" t="s">
        <v>320</v>
      </c>
      <c r="D37" s="2" t="s">
        <v>321</v>
      </c>
      <c r="E37" s="2" t="s">
        <v>195</v>
      </c>
      <c r="F37" s="2" t="s">
        <v>325</v>
      </c>
      <c r="G37" s="9">
        <v>1174226</v>
      </c>
      <c r="H37" s="2" t="s">
        <v>170</v>
      </c>
      <c r="I37" s="2" t="s">
        <v>212</v>
      </c>
      <c r="J37" s="2" t="s">
        <v>82</v>
      </c>
      <c r="K37" s="2" t="s">
        <v>82</v>
      </c>
      <c r="L37" s="2" t="s">
        <v>198</v>
      </c>
      <c r="M37" s="2" t="s">
        <v>118</v>
      </c>
      <c r="N37" s="2" t="s">
        <v>218</v>
      </c>
      <c r="O37" s="2" t="s">
        <v>83</v>
      </c>
      <c r="P37" s="2" t="s">
        <v>323</v>
      </c>
      <c r="Q37" s="2" t="s">
        <v>97</v>
      </c>
      <c r="R37" s="2" t="s">
        <v>201</v>
      </c>
      <c r="S37" s="2" t="s">
        <v>86</v>
      </c>
      <c r="T37" s="5">
        <v>4.7300000000000004</v>
      </c>
      <c r="U37" s="2" t="s">
        <v>135</v>
      </c>
      <c r="V37" s="6">
        <v>1.3300000000000001E-2</v>
      </c>
      <c r="W37" s="6">
        <v>2.9900000000000003E-2</v>
      </c>
      <c r="X37" s="2" t="s">
        <v>203</v>
      </c>
      <c r="Y37" s="2" t="s">
        <v>83</v>
      </c>
      <c r="Z37" s="5">
        <v>2275679.4</v>
      </c>
      <c r="AA37" s="5">
        <v>1</v>
      </c>
      <c r="AB37" s="5">
        <v>103.34</v>
      </c>
      <c r="AC37" s="5">
        <v>0</v>
      </c>
      <c r="AD37" s="5">
        <v>2351.6870899999999</v>
      </c>
      <c r="AE37" s="2" t="s">
        <v>3</v>
      </c>
      <c r="AF37" s="2" t="s">
        <v>3</v>
      </c>
      <c r="AG37" s="2" t="s">
        <v>27</v>
      </c>
      <c r="AH37" s="6">
        <v>1.9162999999999999E-3</v>
      </c>
      <c r="AI37" s="6">
        <v>8.2652999999999997E-3</v>
      </c>
      <c r="AJ37" s="6">
        <v>1.2263999999999999E-3</v>
      </c>
      <c r="AK37" s="2" t="s">
        <v>3</v>
      </c>
      <c r="AL37" s="31" t="s">
        <v>4</v>
      </c>
      <c r="AM37" s="31" t="s">
        <v>1</v>
      </c>
    </row>
    <row r="38" spans="1:39" x14ac:dyDescent="0.2">
      <c r="A38" s="2" t="s">
        <v>78</v>
      </c>
      <c r="B38" s="2" t="s">
        <v>78</v>
      </c>
      <c r="C38" s="2" t="s">
        <v>326</v>
      </c>
      <c r="D38" s="2" t="s">
        <v>327</v>
      </c>
      <c r="E38" s="2" t="s">
        <v>195</v>
      </c>
      <c r="F38" s="2" t="s">
        <v>328</v>
      </c>
      <c r="G38" s="9">
        <v>1147479</v>
      </c>
      <c r="H38" s="2" t="s">
        <v>170</v>
      </c>
      <c r="I38" s="2" t="s">
        <v>223</v>
      </c>
      <c r="J38" s="2" t="s">
        <v>82</v>
      </c>
      <c r="K38" s="2" t="s">
        <v>82</v>
      </c>
      <c r="L38" s="2" t="s">
        <v>198</v>
      </c>
      <c r="M38" s="2" t="s">
        <v>118</v>
      </c>
      <c r="N38" s="2" t="s">
        <v>224</v>
      </c>
      <c r="O38" s="2" t="s">
        <v>83</v>
      </c>
      <c r="P38" s="2" t="s">
        <v>323</v>
      </c>
      <c r="Q38" s="2" t="s">
        <v>97</v>
      </c>
      <c r="R38" s="2" t="s">
        <v>201</v>
      </c>
      <c r="S38" s="2" t="s">
        <v>86</v>
      </c>
      <c r="T38" s="5">
        <v>3.02</v>
      </c>
      <c r="U38" s="2" t="s">
        <v>225</v>
      </c>
      <c r="V38" s="6">
        <v>5.4800000000000001E-2</v>
      </c>
      <c r="W38" s="6">
        <v>6.1200000000000004E-2</v>
      </c>
      <c r="X38" s="2" t="s">
        <v>203</v>
      </c>
      <c r="Y38" s="2" t="s">
        <v>83</v>
      </c>
      <c r="Z38" s="5">
        <v>711750.29</v>
      </c>
      <c r="AA38" s="5">
        <v>1</v>
      </c>
      <c r="AB38" s="5">
        <v>102.28</v>
      </c>
      <c r="AC38" s="5">
        <v>0</v>
      </c>
      <c r="AD38" s="5">
        <v>727.97819000000004</v>
      </c>
      <c r="AE38" s="2" t="s">
        <v>3</v>
      </c>
      <c r="AF38" s="2" t="s">
        <v>3</v>
      </c>
      <c r="AG38" s="2" t="s">
        <v>27</v>
      </c>
      <c r="AH38" s="6">
        <v>2.5008999999999999E-3</v>
      </c>
      <c r="AI38" s="6">
        <v>2.5585999999999999E-3</v>
      </c>
      <c r="AJ38" s="6">
        <v>3.7960000000000001E-4</v>
      </c>
      <c r="AK38" s="2" t="s">
        <v>3</v>
      </c>
      <c r="AL38" s="31" t="s">
        <v>4</v>
      </c>
      <c r="AM38" s="31" t="s">
        <v>1</v>
      </c>
    </row>
    <row r="39" spans="1:39" x14ac:dyDescent="0.2">
      <c r="A39" s="2" t="s">
        <v>78</v>
      </c>
      <c r="B39" s="2" t="s">
        <v>78</v>
      </c>
      <c r="C39" s="2" t="s">
        <v>329</v>
      </c>
      <c r="D39" s="2" t="s">
        <v>330</v>
      </c>
      <c r="E39" s="2" t="s">
        <v>195</v>
      </c>
      <c r="F39" s="2" t="s">
        <v>331</v>
      </c>
      <c r="G39" s="9">
        <v>1138973</v>
      </c>
      <c r="H39" s="2" t="s">
        <v>170</v>
      </c>
      <c r="I39" s="2" t="s">
        <v>212</v>
      </c>
      <c r="J39" s="2" t="s">
        <v>82</v>
      </c>
      <c r="K39" s="2" t="s">
        <v>82</v>
      </c>
      <c r="L39" s="2" t="s">
        <v>198</v>
      </c>
      <c r="M39" s="2" t="s">
        <v>118</v>
      </c>
      <c r="N39" s="2" t="s">
        <v>218</v>
      </c>
      <c r="O39" s="2" t="s">
        <v>83</v>
      </c>
      <c r="P39" s="2" t="s">
        <v>323</v>
      </c>
      <c r="Q39" s="2" t="s">
        <v>97</v>
      </c>
      <c r="R39" s="2" t="s">
        <v>201</v>
      </c>
      <c r="S39" s="2" t="s">
        <v>86</v>
      </c>
      <c r="T39" s="5">
        <v>3.38</v>
      </c>
      <c r="U39" s="2" t="s">
        <v>332</v>
      </c>
      <c r="V39" s="6">
        <v>1.9599999999999999E-2</v>
      </c>
      <c r="W39" s="6">
        <v>2.4799999999999999E-2</v>
      </c>
      <c r="X39" s="2" t="s">
        <v>203</v>
      </c>
      <c r="Y39" s="2" t="s">
        <v>83</v>
      </c>
      <c r="Z39" s="5">
        <v>1345106</v>
      </c>
      <c r="AA39" s="5">
        <v>1</v>
      </c>
      <c r="AB39" s="5">
        <v>111.5</v>
      </c>
      <c r="AC39" s="5">
        <v>0</v>
      </c>
      <c r="AD39" s="5">
        <v>1499.7931900000001</v>
      </c>
      <c r="AE39" s="2" t="s">
        <v>3</v>
      </c>
      <c r="AF39" s="2" t="s">
        <v>3</v>
      </c>
      <c r="AG39" s="2" t="s">
        <v>27</v>
      </c>
      <c r="AH39" s="6">
        <v>1.1746E-3</v>
      </c>
      <c r="AI39" s="6">
        <v>5.2712000000000002E-3</v>
      </c>
      <c r="AJ39" s="6">
        <v>7.8209999999999998E-4</v>
      </c>
      <c r="AK39" s="2" t="s">
        <v>3</v>
      </c>
      <c r="AL39" s="31" t="s">
        <v>4</v>
      </c>
      <c r="AM39" s="31" t="s">
        <v>1</v>
      </c>
    </row>
    <row r="40" spans="1:39" x14ac:dyDescent="0.2">
      <c r="A40" s="2" t="s">
        <v>78</v>
      </c>
      <c r="B40" s="2" t="s">
        <v>78</v>
      </c>
      <c r="C40" s="2" t="s">
        <v>333</v>
      </c>
      <c r="D40" s="2" t="s">
        <v>334</v>
      </c>
      <c r="E40" s="2" t="s">
        <v>195</v>
      </c>
      <c r="F40" s="2" t="s">
        <v>335</v>
      </c>
      <c r="G40" s="9">
        <v>1201953</v>
      </c>
      <c r="H40" s="2" t="s">
        <v>170</v>
      </c>
      <c r="I40" s="2" t="s">
        <v>197</v>
      </c>
      <c r="J40" s="2" t="s">
        <v>82</v>
      </c>
      <c r="K40" s="2" t="s">
        <v>82</v>
      </c>
      <c r="L40" s="2" t="s">
        <v>198</v>
      </c>
      <c r="M40" s="2" t="s">
        <v>118</v>
      </c>
      <c r="N40" s="2" t="s">
        <v>207</v>
      </c>
      <c r="O40" s="2" t="s">
        <v>83</v>
      </c>
      <c r="P40" s="2" t="s">
        <v>323</v>
      </c>
      <c r="Q40" s="2" t="s">
        <v>97</v>
      </c>
      <c r="R40" s="2" t="s">
        <v>201</v>
      </c>
      <c r="S40" s="2" t="s">
        <v>86</v>
      </c>
      <c r="T40" s="5">
        <v>5.45</v>
      </c>
      <c r="U40" s="2" t="s">
        <v>336</v>
      </c>
      <c r="V40" s="6">
        <v>4.6900000000000004E-2</v>
      </c>
      <c r="W40" s="6">
        <v>4.99E-2</v>
      </c>
      <c r="X40" s="2" t="s">
        <v>203</v>
      </c>
      <c r="Y40" s="2" t="s">
        <v>83</v>
      </c>
      <c r="Z40" s="5">
        <v>2599000</v>
      </c>
      <c r="AA40" s="5">
        <v>1</v>
      </c>
      <c r="AB40" s="5">
        <v>98.9</v>
      </c>
      <c r="AC40" s="5">
        <v>0</v>
      </c>
      <c r="AD40" s="5">
        <v>2570.4110000000001</v>
      </c>
      <c r="AE40" s="2" t="s">
        <v>3</v>
      </c>
      <c r="AF40" s="2" t="s">
        <v>3</v>
      </c>
      <c r="AG40" s="2" t="s">
        <v>27</v>
      </c>
      <c r="AH40" s="6">
        <v>5.1980000000000004E-3</v>
      </c>
      <c r="AI40" s="6">
        <v>9.0340000000000004E-3</v>
      </c>
      <c r="AJ40" s="6">
        <v>1.3403999999999998E-3</v>
      </c>
      <c r="AK40" s="2" t="s">
        <v>3</v>
      </c>
      <c r="AL40" s="31" t="s">
        <v>4</v>
      </c>
      <c r="AM40" s="31" t="s">
        <v>1</v>
      </c>
    </row>
    <row r="41" spans="1:39" x14ac:dyDescent="0.2">
      <c r="A41" s="2" t="s">
        <v>78</v>
      </c>
      <c r="B41" s="2" t="s">
        <v>78</v>
      </c>
      <c r="C41" s="2" t="s">
        <v>333</v>
      </c>
      <c r="D41" s="2" t="s">
        <v>334</v>
      </c>
      <c r="E41" s="2" t="s">
        <v>195</v>
      </c>
      <c r="F41" s="2" t="s">
        <v>337</v>
      </c>
      <c r="G41" s="9">
        <v>1135417</v>
      </c>
      <c r="H41" s="2" t="s">
        <v>170</v>
      </c>
      <c r="I41" s="2" t="s">
        <v>212</v>
      </c>
      <c r="J41" s="2" t="s">
        <v>82</v>
      </c>
      <c r="K41" s="2" t="s">
        <v>82</v>
      </c>
      <c r="L41" s="2" t="s">
        <v>198</v>
      </c>
      <c r="M41" s="2" t="s">
        <v>118</v>
      </c>
      <c r="N41" s="2" t="s">
        <v>207</v>
      </c>
      <c r="O41" s="2" t="s">
        <v>83</v>
      </c>
      <c r="P41" s="2" t="s">
        <v>323</v>
      </c>
      <c r="Q41" s="2" t="s">
        <v>97</v>
      </c>
      <c r="R41" s="2" t="s">
        <v>201</v>
      </c>
      <c r="S41" s="2" t="s">
        <v>86</v>
      </c>
      <c r="T41" s="5">
        <v>2.5</v>
      </c>
      <c r="U41" s="2" t="s">
        <v>338</v>
      </c>
      <c r="V41" s="6">
        <v>2.2499999999999999E-2</v>
      </c>
      <c r="W41" s="6">
        <v>2.0299999999999999E-2</v>
      </c>
      <c r="X41" s="2" t="s">
        <v>203</v>
      </c>
      <c r="Y41" s="2" t="s">
        <v>83</v>
      </c>
      <c r="Z41" s="5">
        <v>100</v>
      </c>
      <c r="AA41" s="5">
        <v>1</v>
      </c>
      <c r="AB41" s="5">
        <v>114.9</v>
      </c>
      <c r="AC41" s="5">
        <v>0</v>
      </c>
      <c r="AD41" s="5">
        <v>0.1149</v>
      </c>
      <c r="AE41" s="2" t="s">
        <v>3</v>
      </c>
      <c r="AF41" s="2" t="s">
        <v>3</v>
      </c>
      <c r="AG41" s="2" t="s">
        <v>27</v>
      </c>
      <c r="AH41" s="6">
        <v>2.0000000000000002E-7</v>
      </c>
      <c r="AI41" s="6">
        <v>4.0000000000000003E-7</v>
      </c>
      <c r="AJ41" s="6">
        <v>1.0000000000000001E-7</v>
      </c>
      <c r="AK41" s="2" t="s">
        <v>3</v>
      </c>
      <c r="AL41" s="31" t="s">
        <v>4</v>
      </c>
      <c r="AM41" s="31" t="s">
        <v>1</v>
      </c>
    </row>
    <row r="42" spans="1:39" x14ac:dyDescent="0.2">
      <c r="A42" s="2" t="s">
        <v>78</v>
      </c>
      <c r="B42" s="2" t="s">
        <v>78</v>
      </c>
      <c r="C42" s="2" t="s">
        <v>339</v>
      </c>
      <c r="D42" s="2" t="s">
        <v>340</v>
      </c>
      <c r="E42" s="2" t="s">
        <v>195</v>
      </c>
      <c r="F42" s="2" t="s">
        <v>341</v>
      </c>
      <c r="G42" s="9">
        <v>1160571</v>
      </c>
      <c r="H42" s="2" t="s">
        <v>170</v>
      </c>
      <c r="I42" s="2" t="s">
        <v>197</v>
      </c>
      <c r="J42" s="2" t="s">
        <v>82</v>
      </c>
      <c r="K42" s="2" t="s">
        <v>82</v>
      </c>
      <c r="L42" s="2" t="s">
        <v>198</v>
      </c>
      <c r="M42" s="2" t="s">
        <v>118</v>
      </c>
      <c r="N42" s="2" t="s">
        <v>264</v>
      </c>
      <c r="O42" s="2" t="s">
        <v>83</v>
      </c>
      <c r="P42" s="2" t="s">
        <v>342</v>
      </c>
      <c r="Q42" s="2" t="s">
        <v>97</v>
      </c>
      <c r="R42" s="2" t="s">
        <v>201</v>
      </c>
      <c r="S42" s="2" t="s">
        <v>86</v>
      </c>
      <c r="T42" s="5">
        <v>0.98</v>
      </c>
      <c r="U42" s="2" t="s">
        <v>343</v>
      </c>
      <c r="V42" s="6">
        <v>4.8000000000000001E-2</v>
      </c>
      <c r="W42" s="6">
        <v>5.9500000000000004E-2</v>
      </c>
      <c r="X42" s="2" t="s">
        <v>203</v>
      </c>
      <c r="Y42" s="2" t="s">
        <v>83</v>
      </c>
      <c r="Z42" s="5">
        <v>573963.38</v>
      </c>
      <c r="AA42" s="5">
        <v>1</v>
      </c>
      <c r="AB42" s="5">
        <v>99</v>
      </c>
      <c r="AC42" s="5">
        <v>0</v>
      </c>
      <c r="AD42" s="5">
        <v>568.22374000000002</v>
      </c>
      <c r="AE42" s="2" t="s">
        <v>3</v>
      </c>
      <c r="AF42" s="2" t="s">
        <v>3</v>
      </c>
      <c r="AG42" s="2" t="s">
        <v>27</v>
      </c>
      <c r="AH42" s="6">
        <v>5.2177999999999999E-3</v>
      </c>
      <c r="AI42" s="6">
        <v>1.9970999999999999E-3</v>
      </c>
      <c r="AJ42" s="6">
        <v>2.9629999999999999E-4</v>
      </c>
      <c r="AK42" s="2" t="s">
        <v>3</v>
      </c>
      <c r="AL42" s="31" t="s">
        <v>4</v>
      </c>
      <c r="AM42" s="31" t="s">
        <v>1</v>
      </c>
    </row>
    <row r="43" spans="1:39" x14ac:dyDescent="0.2">
      <c r="A43" s="2" t="s">
        <v>78</v>
      </c>
      <c r="B43" s="2" t="s">
        <v>78</v>
      </c>
      <c r="C43" s="2" t="s">
        <v>344</v>
      </c>
      <c r="D43" s="2" t="s">
        <v>345</v>
      </c>
      <c r="E43" s="2" t="s">
        <v>195</v>
      </c>
      <c r="F43" s="2" t="s">
        <v>346</v>
      </c>
      <c r="G43" s="9">
        <v>1143015</v>
      </c>
      <c r="H43" s="2" t="s">
        <v>170</v>
      </c>
      <c r="I43" s="2" t="s">
        <v>197</v>
      </c>
      <c r="J43" s="2" t="s">
        <v>82</v>
      </c>
      <c r="K43" s="2" t="s">
        <v>160</v>
      </c>
      <c r="L43" s="2" t="s">
        <v>198</v>
      </c>
      <c r="M43" s="2" t="s">
        <v>118</v>
      </c>
      <c r="N43" s="2" t="s">
        <v>230</v>
      </c>
      <c r="O43" s="2" t="s">
        <v>83</v>
      </c>
      <c r="P43" s="2" t="s">
        <v>347</v>
      </c>
      <c r="Q43" s="2" t="s">
        <v>97</v>
      </c>
      <c r="R43" s="2" t="s">
        <v>201</v>
      </c>
      <c r="S43" s="2" t="s">
        <v>86</v>
      </c>
      <c r="T43" s="5">
        <v>0.74</v>
      </c>
      <c r="U43" s="2" t="s">
        <v>348</v>
      </c>
      <c r="V43" s="6">
        <v>4.0500000000000001E-2</v>
      </c>
      <c r="W43" s="6">
        <v>7.6700000000000004E-2</v>
      </c>
      <c r="X43" s="2" t="s">
        <v>203</v>
      </c>
      <c r="Y43" s="2" t="s">
        <v>83</v>
      </c>
      <c r="Z43" s="5">
        <v>0.13</v>
      </c>
      <c r="AA43" s="5">
        <v>1</v>
      </c>
      <c r="AB43" s="5">
        <v>98.53</v>
      </c>
      <c r="AC43" s="5">
        <v>0</v>
      </c>
      <c r="AD43" s="5">
        <v>1.2E-4</v>
      </c>
      <c r="AE43" s="2" t="s">
        <v>3</v>
      </c>
      <c r="AF43" s="2" t="s">
        <v>3</v>
      </c>
      <c r="AG43" s="2" t="s">
        <v>27</v>
      </c>
      <c r="AH43" s="6">
        <v>0</v>
      </c>
      <c r="AI43" s="6">
        <v>0</v>
      </c>
      <c r="AJ43" s="6">
        <v>0</v>
      </c>
      <c r="AK43" s="2" t="s">
        <v>3</v>
      </c>
      <c r="AL43" s="31" t="s">
        <v>4</v>
      </c>
      <c r="AM43" s="31" t="s">
        <v>1</v>
      </c>
    </row>
    <row r="44" spans="1:39" x14ac:dyDescent="0.2">
      <c r="A44" s="2" t="s">
        <v>78</v>
      </c>
      <c r="B44" s="2" t="s">
        <v>78</v>
      </c>
      <c r="C44" s="2" t="s">
        <v>349</v>
      </c>
      <c r="D44" s="2" t="s">
        <v>350</v>
      </c>
      <c r="E44" s="2" t="s">
        <v>195</v>
      </c>
      <c r="F44" s="2" t="s">
        <v>351</v>
      </c>
      <c r="G44" s="9">
        <v>1184753</v>
      </c>
      <c r="H44" s="2" t="s">
        <v>170</v>
      </c>
      <c r="I44" s="2" t="s">
        <v>197</v>
      </c>
      <c r="J44" s="2" t="s">
        <v>82</v>
      </c>
      <c r="K44" s="2" t="s">
        <v>160</v>
      </c>
      <c r="L44" s="2" t="s">
        <v>198</v>
      </c>
      <c r="M44" s="2" t="s">
        <v>118</v>
      </c>
      <c r="N44" s="2" t="s">
        <v>230</v>
      </c>
      <c r="O44" s="2" t="s">
        <v>83</v>
      </c>
      <c r="P44" s="2" t="s">
        <v>352</v>
      </c>
      <c r="Q44" s="2" t="s">
        <v>97</v>
      </c>
      <c r="R44" s="2" t="s">
        <v>201</v>
      </c>
      <c r="S44" s="2" t="s">
        <v>86</v>
      </c>
      <c r="T44" s="5">
        <v>1.77</v>
      </c>
      <c r="U44" s="2" t="s">
        <v>353</v>
      </c>
      <c r="V44" s="6">
        <v>8.9499999999999996E-2</v>
      </c>
      <c r="W44" s="6">
        <v>0.10980000000000001</v>
      </c>
      <c r="X44" s="2" t="s">
        <v>203</v>
      </c>
      <c r="Y44" s="2" t="s">
        <v>83</v>
      </c>
      <c r="Z44" s="5">
        <v>1151039.96</v>
      </c>
      <c r="AA44" s="5">
        <v>1</v>
      </c>
      <c r="AB44" s="5">
        <v>97.84</v>
      </c>
      <c r="AC44" s="5">
        <v>0</v>
      </c>
      <c r="AD44" s="5">
        <v>1126.17749</v>
      </c>
      <c r="AE44" s="2" t="s">
        <v>3</v>
      </c>
      <c r="AF44" s="2" t="s">
        <v>3</v>
      </c>
      <c r="AG44" s="2" t="s">
        <v>27</v>
      </c>
      <c r="AH44" s="6">
        <v>5.6806000000000001E-3</v>
      </c>
      <c r="AI44" s="6">
        <v>3.9581E-3</v>
      </c>
      <c r="AJ44" s="6">
        <v>5.8730000000000002E-4</v>
      </c>
      <c r="AK44" s="2" t="s">
        <v>3</v>
      </c>
      <c r="AL44" s="31" t="s">
        <v>4</v>
      </c>
      <c r="AM44" s="31" t="s">
        <v>1</v>
      </c>
    </row>
    <row r="45" spans="1:39" x14ac:dyDescent="0.2">
      <c r="A45" s="2" t="s">
        <v>78</v>
      </c>
      <c r="B45" s="2" t="s">
        <v>78</v>
      </c>
      <c r="C45" s="2" t="s">
        <v>354</v>
      </c>
      <c r="D45" s="2" t="s">
        <v>355</v>
      </c>
      <c r="E45" s="2" t="s">
        <v>195</v>
      </c>
      <c r="F45" s="2" t="s">
        <v>356</v>
      </c>
      <c r="G45" s="9">
        <v>1168483</v>
      </c>
      <c r="H45" s="2" t="s">
        <v>170</v>
      </c>
      <c r="I45" s="2" t="s">
        <v>197</v>
      </c>
      <c r="J45" s="2" t="s">
        <v>82</v>
      </c>
      <c r="K45" s="2" t="s">
        <v>82</v>
      </c>
      <c r="L45" s="2" t="s">
        <v>198</v>
      </c>
      <c r="M45" s="2" t="s">
        <v>118</v>
      </c>
      <c r="N45" s="2" t="s">
        <v>242</v>
      </c>
      <c r="O45" s="2" t="s">
        <v>83</v>
      </c>
      <c r="P45" s="2" t="s">
        <v>84</v>
      </c>
      <c r="Q45" s="2" t="s">
        <v>85</v>
      </c>
      <c r="R45" s="2" t="s">
        <v>201</v>
      </c>
      <c r="S45" s="2" t="s">
        <v>86</v>
      </c>
      <c r="T45" s="5">
        <v>3.32</v>
      </c>
      <c r="U45" s="2" t="s">
        <v>357</v>
      </c>
      <c r="V45" s="6">
        <v>2.5000000000000001E-3</v>
      </c>
      <c r="W45" s="6">
        <v>5.4800000000000001E-2</v>
      </c>
      <c r="X45" s="2" t="s">
        <v>203</v>
      </c>
      <c r="Y45" s="2" t="s">
        <v>83</v>
      </c>
      <c r="Z45" s="5">
        <v>1887000</v>
      </c>
      <c r="AA45" s="5">
        <v>1</v>
      </c>
      <c r="AB45" s="5">
        <v>84.5</v>
      </c>
      <c r="AC45" s="5">
        <v>0</v>
      </c>
      <c r="AD45" s="5">
        <v>1594.5150000000001</v>
      </c>
      <c r="AE45" s="2" t="s">
        <v>3</v>
      </c>
      <c r="AF45" s="2" t="s">
        <v>3</v>
      </c>
      <c r="AG45" s="2" t="s">
        <v>27</v>
      </c>
      <c r="AH45" s="6">
        <v>3.3303E-3</v>
      </c>
      <c r="AI45" s="6">
        <v>5.6040999999999999E-3</v>
      </c>
      <c r="AJ45" s="6">
        <v>8.3149999999999999E-4</v>
      </c>
      <c r="AK45" s="2" t="s">
        <v>3</v>
      </c>
      <c r="AL45" s="31" t="s">
        <v>4</v>
      </c>
      <c r="AM45" s="31" t="s">
        <v>1</v>
      </c>
    </row>
    <row r="46" spans="1:39" x14ac:dyDescent="0.2">
      <c r="A46" s="2" t="s">
        <v>78</v>
      </c>
      <c r="B46" s="2" t="s">
        <v>78</v>
      </c>
      <c r="C46" s="2" t="s">
        <v>354</v>
      </c>
      <c r="D46" s="2" t="s">
        <v>355</v>
      </c>
      <c r="E46" s="2" t="s">
        <v>195</v>
      </c>
      <c r="F46" s="2" t="s">
        <v>358</v>
      </c>
      <c r="G46" s="9">
        <v>1161751</v>
      </c>
      <c r="H46" s="2" t="s">
        <v>170</v>
      </c>
      <c r="I46" s="2" t="s">
        <v>197</v>
      </c>
      <c r="J46" s="2" t="s">
        <v>82</v>
      </c>
      <c r="K46" s="2" t="s">
        <v>82</v>
      </c>
      <c r="L46" s="2" t="s">
        <v>198</v>
      </c>
      <c r="M46" s="2" t="s">
        <v>118</v>
      </c>
      <c r="N46" s="2" t="s">
        <v>242</v>
      </c>
      <c r="O46" s="2" t="s">
        <v>83</v>
      </c>
      <c r="P46" s="2" t="s">
        <v>84</v>
      </c>
      <c r="Q46" s="2" t="s">
        <v>85</v>
      </c>
      <c r="R46" s="2" t="s">
        <v>201</v>
      </c>
      <c r="S46" s="2" t="s">
        <v>86</v>
      </c>
      <c r="T46" s="5">
        <v>3.1</v>
      </c>
      <c r="U46" s="2" t="s">
        <v>359</v>
      </c>
      <c r="V46" s="6">
        <v>2.0499999999999997E-2</v>
      </c>
      <c r="W46" s="6">
        <v>5.0700000000000002E-2</v>
      </c>
      <c r="X46" s="2" t="s">
        <v>203</v>
      </c>
      <c r="Y46" s="2" t="s">
        <v>83</v>
      </c>
      <c r="Z46" s="5">
        <v>0.6</v>
      </c>
      <c r="AA46" s="5">
        <v>1</v>
      </c>
      <c r="AB46" s="5">
        <v>91.55</v>
      </c>
      <c r="AC46" s="5">
        <v>0</v>
      </c>
      <c r="AD46" s="5">
        <v>5.4000000000000001E-4</v>
      </c>
      <c r="AE46" s="2" t="s">
        <v>3</v>
      </c>
      <c r="AF46" s="2" t="s">
        <v>3</v>
      </c>
      <c r="AG46" s="2" t="s">
        <v>27</v>
      </c>
      <c r="AH46" s="6">
        <v>0</v>
      </c>
      <c r="AI46" s="6">
        <v>0</v>
      </c>
      <c r="AJ46" s="6">
        <v>0</v>
      </c>
      <c r="AK46" s="2" t="s">
        <v>3</v>
      </c>
      <c r="AL46" s="31" t="s">
        <v>4</v>
      </c>
      <c r="AM46" s="31" t="s">
        <v>1</v>
      </c>
    </row>
    <row r="47" spans="1:39" x14ac:dyDescent="0.2">
      <c r="A47" s="2" t="s">
        <v>78</v>
      </c>
      <c r="B47" s="2" t="s">
        <v>78</v>
      </c>
      <c r="C47" s="2" t="s">
        <v>360</v>
      </c>
      <c r="D47" s="2" t="s">
        <v>361</v>
      </c>
      <c r="E47" s="2" t="s">
        <v>195</v>
      </c>
      <c r="F47" s="2" t="s">
        <v>362</v>
      </c>
      <c r="G47" s="9">
        <v>1135607</v>
      </c>
      <c r="H47" s="2" t="s">
        <v>170</v>
      </c>
      <c r="I47" s="2" t="s">
        <v>197</v>
      </c>
      <c r="J47" s="2" t="s">
        <v>82</v>
      </c>
      <c r="K47" s="2" t="s">
        <v>82</v>
      </c>
      <c r="L47" s="2" t="s">
        <v>198</v>
      </c>
      <c r="M47" s="2" t="s">
        <v>118</v>
      </c>
      <c r="N47" s="2" t="s">
        <v>264</v>
      </c>
      <c r="O47" s="2" t="s">
        <v>83</v>
      </c>
      <c r="P47" s="2" t="s">
        <v>84</v>
      </c>
      <c r="Q47" s="2" t="s">
        <v>85</v>
      </c>
      <c r="R47" s="2" t="s">
        <v>201</v>
      </c>
      <c r="S47" s="2" t="s">
        <v>86</v>
      </c>
      <c r="T47" s="5">
        <v>0.25</v>
      </c>
      <c r="U47" s="2" t="s">
        <v>363</v>
      </c>
      <c r="V47" s="6">
        <v>4.2000000000000003E-2</v>
      </c>
      <c r="W47" s="6">
        <v>5.4800000000000001E-2</v>
      </c>
      <c r="X47" s="2" t="s">
        <v>203</v>
      </c>
      <c r="Y47" s="2" t="s">
        <v>83</v>
      </c>
      <c r="Z47" s="5">
        <v>46667.68</v>
      </c>
      <c r="AA47" s="5">
        <v>1</v>
      </c>
      <c r="AB47" s="5">
        <v>100.75</v>
      </c>
      <c r="AC47" s="5">
        <v>0</v>
      </c>
      <c r="AD47" s="5">
        <v>47.017679999999999</v>
      </c>
      <c r="AE47" s="2" t="s">
        <v>3</v>
      </c>
      <c r="AF47" s="2" t="s">
        <v>3</v>
      </c>
      <c r="AG47" s="2" t="s">
        <v>27</v>
      </c>
      <c r="AH47" s="6">
        <v>1.0503999999999999E-3</v>
      </c>
      <c r="AI47" s="6">
        <v>1.652E-4</v>
      </c>
      <c r="AJ47" s="6">
        <v>2.4499999999999999E-5</v>
      </c>
      <c r="AK47" s="2" t="s">
        <v>3</v>
      </c>
      <c r="AL47" s="31" t="s">
        <v>4</v>
      </c>
      <c r="AM47" s="31" t="s">
        <v>1</v>
      </c>
    </row>
    <row r="48" spans="1:39" x14ac:dyDescent="0.2">
      <c r="A48" s="2" t="s">
        <v>78</v>
      </c>
      <c r="B48" s="2" t="s">
        <v>78</v>
      </c>
      <c r="C48" s="2" t="s">
        <v>360</v>
      </c>
      <c r="D48" s="2" t="s">
        <v>361</v>
      </c>
      <c r="E48" s="2" t="s">
        <v>195</v>
      </c>
      <c r="F48" s="2" t="s">
        <v>364</v>
      </c>
      <c r="G48" s="9">
        <v>1157783</v>
      </c>
      <c r="H48" s="2" t="s">
        <v>170</v>
      </c>
      <c r="I48" s="2" t="s">
        <v>212</v>
      </c>
      <c r="J48" s="2" t="s">
        <v>82</v>
      </c>
      <c r="K48" s="2" t="s">
        <v>82</v>
      </c>
      <c r="L48" s="2" t="s">
        <v>198</v>
      </c>
      <c r="M48" s="2" t="s">
        <v>118</v>
      </c>
      <c r="N48" s="2" t="s">
        <v>264</v>
      </c>
      <c r="O48" s="2" t="s">
        <v>83</v>
      </c>
      <c r="P48" s="2" t="s">
        <v>84</v>
      </c>
      <c r="Q48" s="2" t="s">
        <v>85</v>
      </c>
      <c r="R48" s="2" t="s">
        <v>201</v>
      </c>
      <c r="S48" s="2" t="s">
        <v>86</v>
      </c>
      <c r="T48" s="5">
        <v>0.33</v>
      </c>
      <c r="U48" s="2" t="s">
        <v>365</v>
      </c>
      <c r="V48" s="6">
        <v>3.4200000000000001E-2</v>
      </c>
      <c r="W48" s="6">
        <v>5.4900000000000004E-2</v>
      </c>
      <c r="X48" s="2" t="s">
        <v>203</v>
      </c>
      <c r="Y48" s="2" t="s">
        <v>83</v>
      </c>
      <c r="Z48" s="5">
        <v>925847.41</v>
      </c>
      <c r="AA48" s="5">
        <v>1</v>
      </c>
      <c r="AB48" s="5">
        <v>99.91</v>
      </c>
      <c r="AC48" s="5">
        <v>0</v>
      </c>
      <c r="AD48" s="5">
        <v>925.01414</v>
      </c>
      <c r="AE48" s="2" t="s">
        <v>3</v>
      </c>
      <c r="AF48" s="2" t="s">
        <v>3</v>
      </c>
      <c r="AG48" s="2" t="s">
        <v>27</v>
      </c>
      <c r="AH48" s="6">
        <v>4.1507999999999996E-3</v>
      </c>
      <c r="AI48" s="6">
        <v>3.2511000000000003E-3</v>
      </c>
      <c r="AJ48" s="6">
        <v>4.8239999999999996E-4</v>
      </c>
      <c r="AK48" s="2" t="s">
        <v>3</v>
      </c>
      <c r="AL48" s="31" t="s">
        <v>4</v>
      </c>
      <c r="AM48" s="31" t="s">
        <v>1</v>
      </c>
    </row>
    <row r="49" spans="1:39" x14ac:dyDescent="0.2">
      <c r="A49" s="2" t="s">
        <v>78</v>
      </c>
      <c r="B49" s="2" t="s">
        <v>78</v>
      </c>
      <c r="C49" s="2" t="s">
        <v>366</v>
      </c>
      <c r="D49" s="2" t="s">
        <v>367</v>
      </c>
      <c r="E49" s="2" t="s">
        <v>195</v>
      </c>
      <c r="F49" s="2" t="s">
        <v>368</v>
      </c>
      <c r="G49" s="9">
        <v>1201896</v>
      </c>
      <c r="H49" s="2" t="s">
        <v>170</v>
      </c>
      <c r="I49" s="2" t="s">
        <v>212</v>
      </c>
      <c r="J49" s="2" t="s">
        <v>82</v>
      </c>
      <c r="K49" s="2" t="s">
        <v>82</v>
      </c>
      <c r="L49" s="2" t="s">
        <v>198</v>
      </c>
      <c r="M49" s="2" t="s">
        <v>118</v>
      </c>
      <c r="N49" s="2" t="s">
        <v>218</v>
      </c>
      <c r="O49" s="2" t="s">
        <v>83</v>
      </c>
      <c r="P49" s="2" t="s">
        <v>84</v>
      </c>
      <c r="Q49" s="2" t="s">
        <v>85</v>
      </c>
      <c r="R49" s="2" t="s">
        <v>201</v>
      </c>
      <c r="S49" s="2" t="s">
        <v>86</v>
      </c>
      <c r="T49" s="5">
        <v>6.48</v>
      </c>
      <c r="U49" s="2" t="s">
        <v>369</v>
      </c>
      <c r="V49" s="6">
        <v>3.6799999999999999E-2</v>
      </c>
      <c r="W49" s="6">
        <v>3.6400000000000002E-2</v>
      </c>
      <c r="X49" s="2" t="s">
        <v>203</v>
      </c>
      <c r="Y49" s="2" t="s">
        <v>83</v>
      </c>
      <c r="Z49" s="5">
        <v>2307000</v>
      </c>
      <c r="AA49" s="5">
        <v>1</v>
      </c>
      <c r="AB49" s="5">
        <v>101.74</v>
      </c>
      <c r="AC49" s="5">
        <v>0</v>
      </c>
      <c r="AD49" s="5">
        <v>2347.1417999999999</v>
      </c>
      <c r="AE49" s="2" t="s">
        <v>3</v>
      </c>
      <c r="AF49" s="2" t="s">
        <v>3</v>
      </c>
      <c r="AG49" s="2" t="s">
        <v>27</v>
      </c>
      <c r="AH49" s="6">
        <v>9.4678000000000002E-3</v>
      </c>
      <c r="AI49" s="6">
        <v>8.2493000000000011E-3</v>
      </c>
      <c r="AJ49" s="6">
        <v>1.224E-3</v>
      </c>
      <c r="AK49" s="2" t="s">
        <v>3</v>
      </c>
      <c r="AL49" s="31" t="s">
        <v>4</v>
      </c>
      <c r="AM49" s="31" t="s">
        <v>1</v>
      </c>
    </row>
    <row r="50" spans="1:39" x14ac:dyDescent="0.2">
      <c r="A50" s="2" t="s">
        <v>78</v>
      </c>
      <c r="B50" s="2" t="s">
        <v>78</v>
      </c>
      <c r="C50" s="2" t="s">
        <v>366</v>
      </c>
      <c r="D50" s="2" t="s">
        <v>367</v>
      </c>
      <c r="E50" s="2" t="s">
        <v>195</v>
      </c>
      <c r="F50" s="2" t="s">
        <v>370</v>
      </c>
      <c r="G50" s="9">
        <v>2510204</v>
      </c>
      <c r="H50" s="2" t="s">
        <v>170</v>
      </c>
      <c r="I50" s="2" t="s">
        <v>212</v>
      </c>
      <c r="J50" s="2" t="s">
        <v>82</v>
      </c>
      <c r="K50" s="2" t="s">
        <v>82</v>
      </c>
      <c r="L50" s="2" t="s">
        <v>198</v>
      </c>
      <c r="M50" s="2" t="s">
        <v>118</v>
      </c>
      <c r="N50" s="2" t="s">
        <v>218</v>
      </c>
      <c r="O50" s="2" t="s">
        <v>83</v>
      </c>
      <c r="P50" s="2" t="s">
        <v>84</v>
      </c>
      <c r="Q50" s="2" t="s">
        <v>85</v>
      </c>
      <c r="R50" s="2" t="s">
        <v>201</v>
      </c>
      <c r="S50" s="2" t="s">
        <v>86</v>
      </c>
      <c r="T50" s="5">
        <v>1.92</v>
      </c>
      <c r="U50" s="2" t="s">
        <v>371</v>
      </c>
      <c r="V50" s="6">
        <v>3.4599999999999999E-2</v>
      </c>
      <c r="W50" s="6">
        <v>2.64E-2</v>
      </c>
      <c r="X50" s="2" t="s">
        <v>203</v>
      </c>
      <c r="Y50" s="2" t="s">
        <v>83</v>
      </c>
      <c r="Z50" s="5">
        <v>1250431.03</v>
      </c>
      <c r="AA50" s="5">
        <v>1</v>
      </c>
      <c r="AB50" s="5">
        <v>115.44</v>
      </c>
      <c r="AC50" s="5">
        <v>0</v>
      </c>
      <c r="AD50" s="5">
        <v>1443.49758</v>
      </c>
      <c r="AE50" s="2" t="s">
        <v>3</v>
      </c>
      <c r="AF50" s="2" t="s">
        <v>3</v>
      </c>
      <c r="AG50" s="2" t="s">
        <v>27</v>
      </c>
      <c r="AH50" s="6">
        <v>3.5810999999999998E-3</v>
      </c>
      <c r="AI50" s="6">
        <v>5.0734000000000005E-3</v>
      </c>
      <c r="AJ50" s="6">
        <v>7.5279999999999998E-4</v>
      </c>
      <c r="AK50" s="2" t="s">
        <v>3</v>
      </c>
      <c r="AL50" s="31" t="s">
        <v>4</v>
      </c>
      <c r="AM50" s="31" t="s">
        <v>1</v>
      </c>
    </row>
    <row r="51" spans="1:39" x14ac:dyDescent="0.2">
      <c r="A51" s="2" t="s">
        <v>78</v>
      </c>
      <c r="B51" s="2" t="s">
        <v>78</v>
      </c>
      <c r="C51" s="2" t="s">
        <v>372</v>
      </c>
      <c r="D51" s="2" t="s">
        <v>373</v>
      </c>
      <c r="E51" s="2" t="s">
        <v>195</v>
      </c>
      <c r="F51" s="2" t="s">
        <v>374</v>
      </c>
      <c r="G51" s="9">
        <v>1182989</v>
      </c>
      <c r="H51" s="2" t="s">
        <v>170</v>
      </c>
      <c r="I51" s="2" t="s">
        <v>212</v>
      </c>
      <c r="J51" s="2" t="s">
        <v>82</v>
      </c>
      <c r="K51" s="2" t="s">
        <v>82</v>
      </c>
      <c r="L51" s="2" t="s">
        <v>198</v>
      </c>
      <c r="M51" s="2" t="s">
        <v>118</v>
      </c>
      <c r="N51" s="2" t="s">
        <v>264</v>
      </c>
      <c r="O51" s="2" t="s">
        <v>83</v>
      </c>
      <c r="P51" s="2" t="s">
        <v>84</v>
      </c>
      <c r="Q51" s="2" t="s">
        <v>85</v>
      </c>
      <c r="R51" s="2" t="s">
        <v>201</v>
      </c>
      <c r="S51" s="2" t="s">
        <v>86</v>
      </c>
      <c r="T51" s="5">
        <v>3.76</v>
      </c>
      <c r="U51" s="2" t="s">
        <v>375</v>
      </c>
      <c r="V51" s="6">
        <v>7.4999999999999997E-3</v>
      </c>
      <c r="W51" s="6">
        <v>3.0200000000000001E-2</v>
      </c>
      <c r="X51" s="2" t="s">
        <v>203</v>
      </c>
      <c r="Y51" s="2" t="s">
        <v>83</v>
      </c>
      <c r="Z51" s="5">
        <v>1350000</v>
      </c>
      <c r="AA51" s="5">
        <v>1</v>
      </c>
      <c r="AB51" s="5">
        <v>100.48</v>
      </c>
      <c r="AC51" s="5">
        <v>0</v>
      </c>
      <c r="AD51" s="5">
        <v>1356.48</v>
      </c>
      <c r="AE51" s="2" t="s">
        <v>3</v>
      </c>
      <c r="AF51" s="2" t="s">
        <v>3</v>
      </c>
      <c r="AG51" s="2" t="s">
        <v>27</v>
      </c>
      <c r="AH51" s="6">
        <v>8.7720000000000007E-4</v>
      </c>
      <c r="AI51" s="6">
        <v>4.7675E-3</v>
      </c>
      <c r="AJ51" s="6">
        <v>7.0739999999999996E-4</v>
      </c>
      <c r="AK51" s="2" t="s">
        <v>3</v>
      </c>
      <c r="AL51" s="31" t="s">
        <v>4</v>
      </c>
      <c r="AM51" s="31" t="s">
        <v>1</v>
      </c>
    </row>
    <row r="52" spans="1:39" x14ac:dyDescent="0.2">
      <c r="A52" s="2" t="s">
        <v>78</v>
      </c>
      <c r="B52" s="2" t="s">
        <v>78</v>
      </c>
      <c r="C52" s="2" t="s">
        <v>372</v>
      </c>
      <c r="D52" s="2" t="s">
        <v>373</v>
      </c>
      <c r="E52" s="2" t="s">
        <v>195</v>
      </c>
      <c r="F52" s="2" t="s">
        <v>376</v>
      </c>
      <c r="G52" s="9">
        <v>1140102</v>
      </c>
      <c r="H52" s="2" t="s">
        <v>170</v>
      </c>
      <c r="I52" s="2" t="s">
        <v>197</v>
      </c>
      <c r="J52" s="2" t="s">
        <v>82</v>
      </c>
      <c r="K52" s="2" t="s">
        <v>82</v>
      </c>
      <c r="L52" s="2" t="s">
        <v>198</v>
      </c>
      <c r="M52" s="2" t="s">
        <v>118</v>
      </c>
      <c r="N52" s="2" t="s">
        <v>264</v>
      </c>
      <c r="O52" s="2" t="s">
        <v>83</v>
      </c>
      <c r="P52" s="2" t="s">
        <v>84</v>
      </c>
      <c r="Q52" s="2" t="s">
        <v>85</v>
      </c>
      <c r="R52" s="2" t="s">
        <v>201</v>
      </c>
      <c r="S52" s="2" t="s">
        <v>86</v>
      </c>
      <c r="T52" s="5">
        <v>2.36</v>
      </c>
      <c r="U52" s="2" t="s">
        <v>377</v>
      </c>
      <c r="V52" s="6">
        <v>4.2999999999999997E-2</v>
      </c>
      <c r="W52" s="6">
        <v>5.28E-2</v>
      </c>
      <c r="X52" s="2" t="s">
        <v>203</v>
      </c>
      <c r="Y52" s="2" t="s">
        <v>83</v>
      </c>
      <c r="Z52" s="5">
        <v>3252270.65</v>
      </c>
      <c r="AA52" s="5">
        <v>1</v>
      </c>
      <c r="AB52" s="5">
        <v>98.8</v>
      </c>
      <c r="AC52" s="5">
        <v>0</v>
      </c>
      <c r="AD52" s="5">
        <v>3213.2433999999998</v>
      </c>
      <c r="AE52" s="2" t="s">
        <v>3</v>
      </c>
      <c r="AF52" s="2" t="s">
        <v>3</v>
      </c>
      <c r="AG52" s="2" t="s">
        <v>27</v>
      </c>
      <c r="AH52" s="6">
        <v>3.2224999999999997E-3</v>
      </c>
      <c r="AI52" s="6">
        <v>1.1293299999999999E-2</v>
      </c>
      <c r="AJ52" s="6">
        <v>1.6757E-3</v>
      </c>
      <c r="AK52" s="2" t="s">
        <v>3</v>
      </c>
      <c r="AL52" s="31" t="s">
        <v>4</v>
      </c>
      <c r="AM52" s="31" t="s">
        <v>1</v>
      </c>
    </row>
    <row r="53" spans="1:39" x14ac:dyDescent="0.2">
      <c r="A53" s="2" t="s">
        <v>78</v>
      </c>
      <c r="B53" s="2" t="s">
        <v>78</v>
      </c>
      <c r="C53" s="2" t="s">
        <v>378</v>
      </c>
      <c r="D53" s="2" t="s">
        <v>379</v>
      </c>
      <c r="E53" s="2" t="s">
        <v>195</v>
      </c>
      <c r="F53" s="2" t="s">
        <v>380</v>
      </c>
      <c r="G53" s="9">
        <v>1203850</v>
      </c>
      <c r="H53" s="2" t="s">
        <v>170</v>
      </c>
      <c r="I53" s="2" t="s">
        <v>212</v>
      </c>
      <c r="J53" s="2" t="s">
        <v>82</v>
      </c>
      <c r="K53" s="2" t="s">
        <v>82</v>
      </c>
      <c r="L53" s="2" t="s">
        <v>198</v>
      </c>
      <c r="M53" s="2" t="s">
        <v>118</v>
      </c>
      <c r="N53" s="2" t="s">
        <v>230</v>
      </c>
      <c r="O53" s="2" t="s">
        <v>83</v>
      </c>
      <c r="P53" s="2" t="s">
        <v>84</v>
      </c>
      <c r="Q53" s="2" t="s">
        <v>85</v>
      </c>
      <c r="R53" s="2" t="s">
        <v>201</v>
      </c>
      <c r="S53" s="2" t="s">
        <v>86</v>
      </c>
      <c r="T53" s="5">
        <v>5.14</v>
      </c>
      <c r="U53" s="2" t="s">
        <v>381</v>
      </c>
      <c r="V53" s="6">
        <v>4.8300000000000003E-2</v>
      </c>
      <c r="W53" s="6">
        <v>4.2000000000000003E-2</v>
      </c>
      <c r="X53" s="2" t="s">
        <v>203</v>
      </c>
      <c r="Y53" s="2" t="s">
        <v>83</v>
      </c>
      <c r="Z53" s="5">
        <v>2768000</v>
      </c>
      <c r="AA53" s="5">
        <v>1</v>
      </c>
      <c r="AB53" s="5">
        <v>103.83</v>
      </c>
      <c r="AC53" s="5">
        <v>0</v>
      </c>
      <c r="AD53" s="5">
        <v>2874.0144</v>
      </c>
      <c r="AE53" s="2" t="s">
        <v>3</v>
      </c>
      <c r="AF53" s="2" t="s">
        <v>3</v>
      </c>
      <c r="AG53" s="2" t="s">
        <v>27</v>
      </c>
      <c r="AH53" s="6">
        <v>6.7512000000000006E-3</v>
      </c>
      <c r="AI53" s="6">
        <v>1.01011E-2</v>
      </c>
      <c r="AJ53" s="6">
        <v>1.4988000000000002E-3</v>
      </c>
      <c r="AK53" s="2" t="s">
        <v>3</v>
      </c>
      <c r="AL53" s="31" t="s">
        <v>4</v>
      </c>
      <c r="AM53" s="31" t="s">
        <v>1</v>
      </c>
    </row>
    <row r="54" spans="1:39" x14ac:dyDescent="0.2">
      <c r="A54" s="2" t="s">
        <v>78</v>
      </c>
      <c r="B54" s="2" t="s">
        <v>78</v>
      </c>
      <c r="C54" s="2" t="s">
        <v>382</v>
      </c>
      <c r="D54" s="2" t="s">
        <v>383</v>
      </c>
      <c r="E54" s="2" t="s">
        <v>195</v>
      </c>
      <c r="F54" s="2" t="s">
        <v>384</v>
      </c>
      <c r="G54" s="9">
        <v>1193630</v>
      </c>
      <c r="H54" s="2" t="s">
        <v>170</v>
      </c>
      <c r="I54" s="2" t="s">
        <v>212</v>
      </c>
      <c r="J54" s="2" t="s">
        <v>82</v>
      </c>
      <c r="K54" s="2" t="s">
        <v>82</v>
      </c>
      <c r="L54" s="2" t="s">
        <v>198</v>
      </c>
      <c r="M54" s="2" t="s">
        <v>118</v>
      </c>
      <c r="N54" s="2" t="s">
        <v>218</v>
      </c>
      <c r="O54" s="2" t="s">
        <v>83</v>
      </c>
      <c r="P54" s="2" t="s">
        <v>84</v>
      </c>
      <c r="Q54" s="2" t="s">
        <v>85</v>
      </c>
      <c r="R54" s="2" t="s">
        <v>201</v>
      </c>
      <c r="S54" s="2" t="s">
        <v>86</v>
      </c>
      <c r="T54" s="5">
        <v>4.41</v>
      </c>
      <c r="U54" s="2" t="s">
        <v>385</v>
      </c>
      <c r="V54" s="6">
        <v>3.6200000000000003E-2</v>
      </c>
      <c r="W54" s="6">
        <v>3.6499999999999998E-2</v>
      </c>
      <c r="X54" s="2" t="s">
        <v>203</v>
      </c>
      <c r="Y54" s="2" t="s">
        <v>83</v>
      </c>
      <c r="Z54" s="5">
        <v>1590800.04</v>
      </c>
      <c r="AA54" s="5">
        <v>1</v>
      </c>
      <c r="AB54" s="5">
        <v>103.98</v>
      </c>
      <c r="AC54" s="5">
        <v>0</v>
      </c>
      <c r="AD54" s="5">
        <v>1654.1138800000001</v>
      </c>
      <c r="AE54" s="2" t="s">
        <v>3</v>
      </c>
      <c r="AF54" s="2" t="s">
        <v>3</v>
      </c>
      <c r="AG54" s="2" t="s">
        <v>27</v>
      </c>
      <c r="AH54" s="6">
        <v>9.0890000000000003E-4</v>
      </c>
      <c r="AI54" s="6">
        <v>5.8135999999999995E-3</v>
      </c>
      <c r="AJ54" s="6">
        <v>8.6260000000000004E-4</v>
      </c>
      <c r="AK54" s="2" t="s">
        <v>3</v>
      </c>
      <c r="AL54" s="31" t="s">
        <v>4</v>
      </c>
      <c r="AM54" s="31" t="s">
        <v>1</v>
      </c>
    </row>
    <row r="55" spans="1:39" x14ac:dyDescent="0.2">
      <c r="A55" s="2" t="s">
        <v>78</v>
      </c>
      <c r="B55" s="2" t="s">
        <v>78</v>
      </c>
      <c r="C55" s="2" t="s">
        <v>382</v>
      </c>
      <c r="D55" s="2" t="s">
        <v>383</v>
      </c>
      <c r="E55" s="2" t="s">
        <v>195</v>
      </c>
      <c r="F55" s="2" t="s">
        <v>386</v>
      </c>
      <c r="G55" s="9">
        <v>6990154</v>
      </c>
      <c r="H55" s="2" t="s">
        <v>170</v>
      </c>
      <c r="I55" s="2" t="s">
        <v>212</v>
      </c>
      <c r="J55" s="2" t="s">
        <v>82</v>
      </c>
      <c r="K55" s="2" t="s">
        <v>82</v>
      </c>
      <c r="L55" s="2" t="s">
        <v>198</v>
      </c>
      <c r="M55" s="2" t="s">
        <v>118</v>
      </c>
      <c r="N55" s="2" t="s">
        <v>218</v>
      </c>
      <c r="O55" s="2" t="s">
        <v>83</v>
      </c>
      <c r="P55" s="2" t="s">
        <v>84</v>
      </c>
      <c r="Q55" s="2" t="s">
        <v>85</v>
      </c>
      <c r="R55" s="2" t="s">
        <v>201</v>
      </c>
      <c r="S55" s="2" t="s">
        <v>86</v>
      </c>
      <c r="T55" s="5">
        <v>1.21</v>
      </c>
      <c r="U55" s="2" t="s">
        <v>214</v>
      </c>
      <c r="V55" s="6">
        <v>4.9500000000000002E-2</v>
      </c>
      <c r="W55" s="6">
        <v>3.8900000000000004E-2</v>
      </c>
      <c r="X55" s="2" t="s">
        <v>203</v>
      </c>
      <c r="Y55" s="2" t="s">
        <v>83</v>
      </c>
      <c r="Z55" s="5">
        <v>560255.72</v>
      </c>
      <c r="AA55" s="5">
        <v>1</v>
      </c>
      <c r="AB55" s="5">
        <v>138.43</v>
      </c>
      <c r="AC55" s="5">
        <v>0</v>
      </c>
      <c r="AD55" s="5">
        <v>775.56199000000004</v>
      </c>
      <c r="AE55" s="2" t="s">
        <v>3</v>
      </c>
      <c r="AF55" s="2" t="s">
        <v>3</v>
      </c>
      <c r="AG55" s="2" t="s">
        <v>27</v>
      </c>
      <c r="AH55" s="6">
        <v>1.2756999999999998E-3</v>
      </c>
      <c r="AI55" s="6">
        <v>2.7258E-3</v>
      </c>
      <c r="AJ55" s="6">
        <v>4.0439999999999996E-4</v>
      </c>
      <c r="AK55" s="2" t="s">
        <v>3</v>
      </c>
      <c r="AL55" s="31" t="s">
        <v>4</v>
      </c>
      <c r="AM55" s="31" t="s">
        <v>1</v>
      </c>
    </row>
    <row r="56" spans="1:39" x14ac:dyDescent="0.2">
      <c r="A56" s="2" t="s">
        <v>78</v>
      </c>
      <c r="B56" s="2" t="s">
        <v>78</v>
      </c>
      <c r="C56" s="2" t="s">
        <v>382</v>
      </c>
      <c r="D56" s="2" t="s">
        <v>383</v>
      </c>
      <c r="E56" s="2" t="s">
        <v>195</v>
      </c>
      <c r="F56" s="2" t="s">
        <v>387</v>
      </c>
      <c r="G56" s="9">
        <v>6990212</v>
      </c>
      <c r="H56" s="2" t="s">
        <v>170</v>
      </c>
      <c r="I56" s="2" t="s">
        <v>197</v>
      </c>
      <c r="J56" s="2" t="s">
        <v>82</v>
      </c>
      <c r="K56" s="2" t="s">
        <v>82</v>
      </c>
      <c r="L56" s="2" t="s">
        <v>198</v>
      </c>
      <c r="M56" s="2" t="s">
        <v>118</v>
      </c>
      <c r="N56" s="2" t="s">
        <v>218</v>
      </c>
      <c r="O56" s="2" t="s">
        <v>83</v>
      </c>
      <c r="P56" s="2" t="s">
        <v>84</v>
      </c>
      <c r="Q56" s="2" t="s">
        <v>85</v>
      </c>
      <c r="R56" s="2" t="s">
        <v>201</v>
      </c>
      <c r="S56" s="2" t="s">
        <v>86</v>
      </c>
      <c r="T56" s="5">
        <v>3.21</v>
      </c>
      <c r="U56" s="2" t="s">
        <v>385</v>
      </c>
      <c r="V56" s="6">
        <v>3.95E-2</v>
      </c>
      <c r="W56" s="6">
        <v>7.85E-2</v>
      </c>
      <c r="X56" s="2" t="s">
        <v>203</v>
      </c>
      <c r="Y56" s="2" t="s">
        <v>83</v>
      </c>
      <c r="Z56" s="5">
        <v>1.06</v>
      </c>
      <c r="AA56" s="5">
        <v>1</v>
      </c>
      <c r="AB56" s="5">
        <v>89.72</v>
      </c>
      <c r="AC56" s="5">
        <v>0</v>
      </c>
      <c r="AD56" s="5">
        <v>9.5E-4</v>
      </c>
      <c r="AE56" s="2" t="s">
        <v>3</v>
      </c>
      <c r="AF56" s="2" t="s">
        <v>3</v>
      </c>
      <c r="AG56" s="2" t="s">
        <v>27</v>
      </c>
      <c r="AH56" s="6">
        <v>0</v>
      </c>
      <c r="AI56" s="6">
        <v>0</v>
      </c>
      <c r="AJ56" s="6">
        <v>0</v>
      </c>
      <c r="AK56" s="2" t="s">
        <v>3</v>
      </c>
      <c r="AL56" s="31" t="s">
        <v>4</v>
      </c>
      <c r="AM56" s="31" t="s">
        <v>1</v>
      </c>
    </row>
    <row r="57" spans="1:39" x14ac:dyDescent="0.2">
      <c r="A57" s="2" t="s">
        <v>78</v>
      </c>
      <c r="B57" s="2" t="s">
        <v>78</v>
      </c>
      <c r="C57" s="2" t="s">
        <v>388</v>
      </c>
      <c r="D57" s="2" t="s">
        <v>389</v>
      </c>
      <c r="E57" s="2" t="s">
        <v>195</v>
      </c>
      <c r="F57" s="2" t="s">
        <v>390</v>
      </c>
      <c r="G57" s="9">
        <v>1188788</v>
      </c>
      <c r="H57" s="2" t="s">
        <v>170</v>
      </c>
      <c r="I57" s="2" t="s">
        <v>197</v>
      </c>
      <c r="J57" s="2" t="s">
        <v>82</v>
      </c>
      <c r="K57" s="2" t="s">
        <v>82</v>
      </c>
      <c r="L57" s="2" t="s">
        <v>198</v>
      </c>
      <c r="M57" s="2" t="s">
        <v>118</v>
      </c>
      <c r="N57" s="2" t="s">
        <v>230</v>
      </c>
      <c r="O57" s="2" t="s">
        <v>83</v>
      </c>
      <c r="P57" s="2" t="s">
        <v>84</v>
      </c>
      <c r="Q57" s="2" t="s">
        <v>85</v>
      </c>
      <c r="R57" s="2" t="s">
        <v>201</v>
      </c>
      <c r="S57" s="2" t="s">
        <v>86</v>
      </c>
      <c r="T57" s="5">
        <v>2.62</v>
      </c>
      <c r="U57" s="2" t="s">
        <v>391</v>
      </c>
      <c r="V57" s="6">
        <v>7.2400000000000006E-2</v>
      </c>
      <c r="W57" s="6">
        <v>6.9599999999999995E-2</v>
      </c>
      <c r="X57" s="2" t="s">
        <v>203</v>
      </c>
      <c r="Y57" s="2" t="s">
        <v>83</v>
      </c>
      <c r="Z57" s="5">
        <v>1159150</v>
      </c>
      <c r="AA57" s="5">
        <v>1</v>
      </c>
      <c r="AB57" s="5">
        <v>101.61</v>
      </c>
      <c r="AC57" s="5">
        <v>0</v>
      </c>
      <c r="AD57" s="5">
        <v>1177.81231</v>
      </c>
      <c r="AE57" s="2" t="s">
        <v>3</v>
      </c>
      <c r="AF57" s="2" t="s">
        <v>3</v>
      </c>
      <c r="AG57" s="2" t="s">
        <v>27</v>
      </c>
      <c r="AH57" s="6">
        <v>3.3241999999999998E-3</v>
      </c>
      <c r="AI57" s="6">
        <v>4.1396000000000002E-3</v>
      </c>
      <c r="AJ57" s="6">
        <v>6.1420000000000008E-4</v>
      </c>
      <c r="AK57" s="2" t="s">
        <v>3</v>
      </c>
      <c r="AL57" s="31" t="s">
        <v>4</v>
      </c>
      <c r="AM57" s="31" t="s">
        <v>1</v>
      </c>
    </row>
    <row r="58" spans="1:39" x14ac:dyDescent="0.2">
      <c r="A58" s="2" t="s">
        <v>78</v>
      </c>
      <c r="B58" s="2" t="s">
        <v>78</v>
      </c>
      <c r="C58" s="2" t="s">
        <v>392</v>
      </c>
      <c r="D58" s="2" t="s">
        <v>393</v>
      </c>
      <c r="E58" s="2" t="s">
        <v>195</v>
      </c>
      <c r="F58" s="2" t="s">
        <v>394</v>
      </c>
      <c r="G58" s="9">
        <v>1129733</v>
      </c>
      <c r="H58" s="2" t="s">
        <v>170</v>
      </c>
      <c r="I58" s="2" t="s">
        <v>212</v>
      </c>
      <c r="J58" s="2" t="s">
        <v>82</v>
      </c>
      <c r="K58" s="2" t="s">
        <v>82</v>
      </c>
      <c r="L58" s="2" t="s">
        <v>198</v>
      </c>
      <c r="M58" s="2" t="s">
        <v>118</v>
      </c>
      <c r="N58" s="2" t="s">
        <v>264</v>
      </c>
      <c r="O58" s="2" t="s">
        <v>83</v>
      </c>
      <c r="P58" s="2" t="s">
        <v>84</v>
      </c>
      <c r="Q58" s="2" t="s">
        <v>85</v>
      </c>
      <c r="R58" s="2" t="s">
        <v>201</v>
      </c>
      <c r="S58" s="2" t="s">
        <v>86</v>
      </c>
      <c r="T58" s="5">
        <v>0.99</v>
      </c>
      <c r="U58" s="2" t="s">
        <v>395</v>
      </c>
      <c r="V58" s="6">
        <v>4.3400000000000001E-2</v>
      </c>
      <c r="W58" s="6">
        <v>2.3399999999999997E-2</v>
      </c>
      <c r="X58" s="2" t="s">
        <v>203</v>
      </c>
      <c r="Y58" s="2" t="s">
        <v>83</v>
      </c>
      <c r="Z58" s="5">
        <v>334829.40999999997</v>
      </c>
      <c r="AA58" s="5">
        <v>1</v>
      </c>
      <c r="AB58" s="5">
        <v>113.93</v>
      </c>
      <c r="AC58" s="5">
        <v>390.30489999999998</v>
      </c>
      <c r="AD58" s="5">
        <v>771.77607999999998</v>
      </c>
      <c r="AE58" s="2" t="s">
        <v>3</v>
      </c>
      <c r="AF58" s="2" t="s">
        <v>3</v>
      </c>
      <c r="AG58" s="2" t="s">
        <v>27</v>
      </c>
      <c r="AH58" s="6">
        <v>7.6970000000000001E-4</v>
      </c>
      <c r="AI58" s="6">
        <v>2.7125000000000001E-3</v>
      </c>
      <c r="AJ58" s="6">
        <v>4.0250000000000003E-4</v>
      </c>
      <c r="AK58" s="2" t="s">
        <v>3</v>
      </c>
      <c r="AL58" s="31" t="s">
        <v>4</v>
      </c>
      <c r="AM58" s="31" t="s">
        <v>1</v>
      </c>
    </row>
    <row r="59" spans="1:39" x14ac:dyDescent="0.2">
      <c r="A59" s="2" t="s">
        <v>78</v>
      </c>
      <c r="B59" s="2" t="s">
        <v>78</v>
      </c>
      <c r="C59" s="2" t="s">
        <v>392</v>
      </c>
      <c r="D59" s="2" t="s">
        <v>393</v>
      </c>
      <c r="E59" s="2" t="s">
        <v>195</v>
      </c>
      <c r="F59" s="2" t="s">
        <v>396</v>
      </c>
      <c r="G59" s="9">
        <v>1129741</v>
      </c>
      <c r="H59" s="2" t="s">
        <v>170</v>
      </c>
      <c r="I59" s="2" t="s">
        <v>197</v>
      </c>
      <c r="J59" s="2" t="s">
        <v>82</v>
      </c>
      <c r="K59" s="2" t="s">
        <v>82</v>
      </c>
      <c r="L59" s="2" t="s">
        <v>198</v>
      </c>
      <c r="M59" s="2" t="s">
        <v>118</v>
      </c>
      <c r="N59" s="2" t="s">
        <v>264</v>
      </c>
      <c r="O59" s="2" t="s">
        <v>83</v>
      </c>
      <c r="P59" s="2" t="s">
        <v>84</v>
      </c>
      <c r="Q59" s="2" t="s">
        <v>85</v>
      </c>
      <c r="R59" s="2" t="s">
        <v>201</v>
      </c>
      <c r="S59" s="2" t="s">
        <v>86</v>
      </c>
      <c r="T59" s="5">
        <v>0.98</v>
      </c>
      <c r="U59" s="2" t="s">
        <v>395</v>
      </c>
      <c r="V59" s="6">
        <v>6.2300000000000001E-2</v>
      </c>
      <c r="W59" s="6">
        <v>4.9200000000000001E-2</v>
      </c>
      <c r="X59" s="2" t="s">
        <v>203</v>
      </c>
      <c r="Y59" s="2" t="s">
        <v>83</v>
      </c>
      <c r="Z59" s="5">
        <v>0.09</v>
      </c>
      <c r="AA59" s="5">
        <v>1</v>
      </c>
      <c r="AB59" s="5">
        <v>101.32</v>
      </c>
      <c r="AC59" s="5">
        <v>1E-4</v>
      </c>
      <c r="AD59" s="5">
        <v>1.9000000000000001E-4</v>
      </c>
      <c r="AE59" s="2" t="s">
        <v>3</v>
      </c>
      <c r="AF59" s="2" t="s">
        <v>3</v>
      </c>
      <c r="AG59" s="2" t="s">
        <v>27</v>
      </c>
      <c r="AH59" s="6">
        <v>0</v>
      </c>
      <c r="AI59" s="6">
        <v>0</v>
      </c>
      <c r="AJ59" s="6">
        <v>0</v>
      </c>
      <c r="AK59" s="2" t="s">
        <v>3</v>
      </c>
      <c r="AL59" s="31" t="s">
        <v>4</v>
      </c>
      <c r="AM59" s="31" t="s">
        <v>1</v>
      </c>
    </row>
    <row r="60" spans="1:39" x14ac:dyDescent="0.2">
      <c r="A60" s="2" t="s">
        <v>78</v>
      </c>
      <c r="B60" s="2" t="s">
        <v>78</v>
      </c>
      <c r="C60" s="2" t="s">
        <v>392</v>
      </c>
      <c r="D60" s="2" t="s">
        <v>393</v>
      </c>
      <c r="E60" s="2" t="s">
        <v>195</v>
      </c>
      <c r="F60" s="2" t="s">
        <v>397</v>
      </c>
      <c r="G60" s="9">
        <v>1167386</v>
      </c>
      <c r="H60" s="2" t="s">
        <v>170</v>
      </c>
      <c r="I60" s="2" t="s">
        <v>212</v>
      </c>
      <c r="J60" s="2" t="s">
        <v>82</v>
      </c>
      <c r="K60" s="2" t="s">
        <v>82</v>
      </c>
      <c r="L60" s="2" t="s">
        <v>198</v>
      </c>
      <c r="M60" s="2" t="s">
        <v>118</v>
      </c>
      <c r="N60" s="2" t="s">
        <v>264</v>
      </c>
      <c r="O60" s="2" t="s">
        <v>83</v>
      </c>
      <c r="P60" s="2" t="s">
        <v>84</v>
      </c>
      <c r="Q60" s="2" t="s">
        <v>85</v>
      </c>
      <c r="R60" s="2" t="s">
        <v>201</v>
      </c>
      <c r="S60" s="2" t="s">
        <v>86</v>
      </c>
      <c r="T60" s="5">
        <v>4.5599999999999996</v>
      </c>
      <c r="U60" s="2" t="s">
        <v>398</v>
      </c>
      <c r="V60" s="6">
        <v>3.2500000000000001E-2</v>
      </c>
      <c r="W60" s="6">
        <v>3.7499999999999999E-2</v>
      </c>
      <c r="X60" s="2" t="s">
        <v>203</v>
      </c>
      <c r="Y60" s="2" t="s">
        <v>83</v>
      </c>
      <c r="Z60" s="5">
        <v>920319.15</v>
      </c>
      <c r="AA60" s="5">
        <v>1</v>
      </c>
      <c r="AB60" s="5">
        <v>109.52</v>
      </c>
      <c r="AC60" s="5">
        <v>0</v>
      </c>
      <c r="AD60" s="5">
        <v>1007.93353</v>
      </c>
      <c r="AE60" s="2" t="s">
        <v>3</v>
      </c>
      <c r="AF60" s="2" t="s">
        <v>3</v>
      </c>
      <c r="AG60" s="2" t="s">
        <v>27</v>
      </c>
      <c r="AH60" s="6">
        <v>2.4976999999999998E-3</v>
      </c>
      <c r="AI60" s="6">
        <v>3.5425000000000001E-3</v>
      </c>
      <c r="AJ60" s="6">
        <v>5.2559999999999998E-4</v>
      </c>
      <c r="AK60" s="2" t="s">
        <v>3</v>
      </c>
      <c r="AL60" s="31" t="s">
        <v>4</v>
      </c>
      <c r="AM60" s="31" t="s">
        <v>1</v>
      </c>
    </row>
    <row r="61" spans="1:39" x14ac:dyDescent="0.2">
      <c r="A61" s="2" t="s">
        <v>78</v>
      </c>
      <c r="B61" s="2" t="s">
        <v>78</v>
      </c>
      <c r="C61" s="2" t="s">
        <v>392</v>
      </c>
      <c r="D61" s="2" t="s">
        <v>393</v>
      </c>
      <c r="E61" s="2" t="s">
        <v>195</v>
      </c>
      <c r="F61" s="2" t="s">
        <v>399</v>
      </c>
      <c r="G61" s="9">
        <v>1135888</v>
      </c>
      <c r="H61" s="2" t="s">
        <v>170</v>
      </c>
      <c r="I61" s="2" t="s">
        <v>212</v>
      </c>
      <c r="J61" s="2" t="s">
        <v>82</v>
      </c>
      <c r="K61" s="2" t="s">
        <v>82</v>
      </c>
      <c r="L61" s="2" t="s">
        <v>198</v>
      </c>
      <c r="M61" s="2" t="s">
        <v>118</v>
      </c>
      <c r="N61" s="2" t="s">
        <v>264</v>
      </c>
      <c r="O61" s="2" t="s">
        <v>83</v>
      </c>
      <c r="P61" s="2" t="s">
        <v>84</v>
      </c>
      <c r="Q61" s="2" t="s">
        <v>85</v>
      </c>
      <c r="R61" s="2" t="s">
        <v>201</v>
      </c>
      <c r="S61" s="2" t="s">
        <v>86</v>
      </c>
      <c r="T61" s="5">
        <v>3.14</v>
      </c>
      <c r="U61" s="2" t="s">
        <v>400</v>
      </c>
      <c r="V61" s="6">
        <v>3.9E-2</v>
      </c>
      <c r="W61" s="6">
        <v>3.5699999999999996E-2</v>
      </c>
      <c r="X61" s="2" t="s">
        <v>203</v>
      </c>
      <c r="Y61" s="2" t="s">
        <v>83</v>
      </c>
      <c r="Z61" s="5">
        <v>111943.76</v>
      </c>
      <c r="AA61" s="5">
        <v>1</v>
      </c>
      <c r="AB61" s="5">
        <v>115.37</v>
      </c>
      <c r="AC61" s="5">
        <v>0</v>
      </c>
      <c r="AD61" s="5">
        <v>129.14950999999999</v>
      </c>
      <c r="AE61" s="2" t="s">
        <v>3</v>
      </c>
      <c r="AF61" s="2" t="s">
        <v>3</v>
      </c>
      <c r="AG61" s="2" t="s">
        <v>27</v>
      </c>
      <c r="AH61" s="6">
        <v>7.6000000000000004E-5</v>
      </c>
      <c r="AI61" s="6">
        <v>4.5389999999999997E-4</v>
      </c>
      <c r="AJ61" s="6">
        <v>6.7299999999999996E-5</v>
      </c>
      <c r="AK61" s="2" t="s">
        <v>3</v>
      </c>
      <c r="AL61" s="31" t="s">
        <v>4</v>
      </c>
      <c r="AM61" s="31" t="s">
        <v>1</v>
      </c>
    </row>
    <row r="62" spans="1:39" x14ac:dyDescent="0.2">
      <c r="A62" s="2" t="s">
        <v>78</v>
      </c>
      <c r="B62" s="2" t="s">
        <v>78</v>
      </c>
      <c r="C62" s="2" t="s">
        <v>401</v>
      </c>
      <c r="D62" s="2" t="s">
        <v>402</v>
      </c>
      <c r="E62" s="2" t="s">
        <v>195</v>
      </c>
      <c r="F62" s="2" t="s">
        <v>403</v>
      </c>
      <c r="G62" s="9">
        <v>1166057</v>
      </c>
      <c r="H62" s="2" t="s">
        <v>170</v>
      </c>
      <c r="I62" s="2" t="s">
        <v>212</v>
      </c>
      <c r="J62" s="2" t="s">
        <v>82</v>
      </c>
      <c r="K62" s="2" t="s">
        <v>82</v>
      </c>
      <c r="L62" s="2" t="s">
        <v>198</v>
      </c>
      <c r="M62" s="2" t="s">
        <v>118</v>
      </c>
      <c r="N62" s="2" t="s">
        <v>279</v>
      </c>
      <c r="O62" s="2" t="s">
        <v>83</v>
      </c>
      <c r="P62" s="2" t="s">
        <v>404</v>
      </c>
      <c r="Q62" s="2" t="s">
        <v>85</v>
      </c>
      <c r="R62" s="2" t="s">
        <v>201</v>
      </c>
      <c r="S62" s="2" t="s">
        <v>86</v>
      </c>
      <c r="T62" s="5">
        <v>3.31</v>
      </c>
      <c r="U62" s="2" t="s">
        <v>405</v>
      </c>
      <c r="V62" s="6">
        <v>2.75E-2</v>
      </c>
      <c r="W62" s="6">
        <v>2.8799999999999999E-2</v>
      </c>
      <c r="X62" s="2" t="s">
        <v>203</v>
      </c>
      <c r="Y62" s="2" t="s">
        <v>83</v>
      </c>
      <c r="Z62" s="5">
        <v>2164376.6800000002</v>
      </c>
      <c r="AA62" s="5">
        <v>1</v>
      </c>
      <c r="AB62" s="5">
        <v>110.77</v>
      </c>
      <c r="AC62" s="5">
        <v>0</v>
      </c>
      <c r="AD62" s="5">
        <v>2397.4800399999999</v>
      </c>
      <c r="AE62" s="2" t="s">
        <v>3</v>
      </c>
      <c r="AF62" s="2" t="s">
        <v>3</v>
      </c>
      <c r="AG62" s="2" t="s">
        <v>27</v>
      </c>
      <c r="AH62" s="6">
        <v>2.5739000000000001E-3</v>
      </c>
      <c r="AI62" s="6">
        <v>8.4262E-3</v>
      </c>
      <c r="AJ62" s="6">
        <v>1.2503E-3</v>
      </c>
      <c r="AK62" s="2" t="s">
        <v>3</v>
      </c>
      <c r="AL62" s="31" t="s">
        <v>4</v>
      </c>
      <c r="AM62" s="31" t="s">
        <v>1</v>
      </c>
    </row>
    <row r="63" spans="1:39" x14ac:dyDescent="0.2">
      <c r="A63" s="2" t="s">
        <v>78</v>
      </c>
      <c r="B63" s="2" t="s">
        <v>78</v>
      </c>
      <c r="C63" s="2" t="s">
        <v>401</v>
      </c>
      <c r="D63" s="2" t="s">
        <v>402</v>
      </c>
      <c r="E63" s="2" t="s">
        <v>195</v>
      </c>
      <c r="F63" s="2" t="s">
        <v>406</v>
      </c>
      <c r="G63" s="9">
        <v>1180355</v>
      </c>
      <c r="H63" s="2" t="s">
        <v>170</v>
      </c>
      <c r="I63" s="2" t="s">
        <v>197</v>
      </c>
      <c r="J63" s="2" t="s">
        <v>82</v>
      </c>
      <c r="K63" s="2" t="s">
        <v>82</v>
      </c>
      <c r="L63" s="2" t="s">
        <v>198</v>
      </c>
      <c r="M63" s="2" t="s">
        <v>118</v>
      </c>
      <c r="N63" s="2" t="s">
        <v>279</v>
      </c>
      <c r="O63" s="2" t="s">
        <v>83</v>
      </c>
      <c r="P63" s="2" t="s">
        <v>404</v>
      </c>
      <c r="Q63" s="2" t="s">
        <v>85</v>
      </c>
      <c r="R63" s="2" t="s">
        <v>201</v>
      </c>
      <c r="S63" s="2" t="s">
        <v>86</v>
      </c>
      <c r="T63" s="5">
        <v>3.53</v>
      </c>
      <c r="U63" s="2" t="s">
        <v>407</v>
      </c>
      <c r="V63" s="6">
        <v>2.5000000000000001E-2</v>
      </c>
      <c r="W63" s="6">
        <v>5.5099999999999996E-2</v>
      </c>
      <c r="X63" s="2" t="s">
        <v>203</v>
      </c>
      <c r="Y63" s="2" t="s">
        <v>83</v>
      </c>
      <c r="Z63" s="5">
        <v>1139050</v>
      </c>
      <c r="AA63" s="5">
        <v>1</v>
      </c>
      <c r="AB63" s="5">
        <v>90.36</v>
      </c>
      <c r="AC63" s="5">
        <v>0</v>
      </c>
      <c r="AD63" s="5">
        <v>1029.24558</v>
      </c>
      <c r="AE63" s="2" t="s">
        <v>3</v>
      </c>
      <c r="AF63" s="2" t="s">
        <v>3</v>
      </c>
      <c r="AG63" s="2" t="s">
        <v>27</v>
      </c>
      <c r="AH63" s="6">
        <v>1.4093E-3</v>
      </c>
      <c r="AI63" s="6">
        <v>3.6174000000000002E-3</v>
      </c>
      <c r="AJ63" s="6">
        <v>5.3669999999999998E-4</v>
      </c>
      <c r="AK63" s="2" t="s">
        <v>3</v>
      </c>
      <c r="AL63" s="31" t="s">
        <v>4</v>
      </c>
      <c r="AM63" s="31" t="s">
        <v>1</v>
      </c>
    </row>
    <row r="64" spans="1:39" x14ac:dyDescent="0.2">
      <c r="A64" s="2" t="s">
        <v>78</v>
      </c>
      <c r="B64" s="2" t="s">
        <v>78</v>
      </c>
      <c r="C64" s="2" t="s">
        <v>408</v>
      </c>
      <c r="D64" s="2" t="s">
        <v>409</v>
      </c>
      <c r="E64" s="2" t="s">
        <v>195</v>
      </c>
      <c r="F64" s="2" t="s">
        <v>410</v>
      </c>
      <c r="G64" s="9">
        <v>3130390</v>
      </c>
      <c r="H64" s="2" t="s">
        <v>170</v>
      </c>
      <c r="I64" s="2" t="s">
        <v>197</v>
      </c>
      <c r="J64" s="2" t="s">
        <v>82</v>
      </c>
      <c r="K64" s="2" t="s">
        <v>82</v>
      </c>
      <c r="L64" s="2" t="s">
        <v>198</v>
      </c>
      <c r="M64" s="2" t="s">
        <v>118</v>
      </c>
      <c r="N64" s="2" t="s">
        <v>230</v>
      </c>
      <c r="O64" s="2" t="s">
        <v>83</v>
      </c>
      <c r="P64" s="2" t="s">
        <v>404</v>
      </c>
      <c r="Q64" s="2" t="s">
        <v>85</v>
      </c>
      <c r="R64" s="2" t="s">
        <v>201</v>
      </c>
      <c r="S64" s="2" t="s">
        <v>86</v>
      </c>
      <c r="T64" s="5">
        <v>3.13</v>
      </c>
      <c r="U64" s="2" t="s">
        <v>375</v>
      </c>
      <c r="V64" s="6">
        <v>1.7500000000000002E-2</v>
      </c>
      <c r="W64" s="6">
        <v>3.8199999999999998E-2</v>
      </c>
      <c r="X64" s="2" t="s">
        <v>203</v>
      </c>
      <c r="Y64" s="2" t="s">
        <v>83</v>
      </c>
      <c r="Z64" s="5">
        <v>2053532.32</v>
      </c>
      <c r="AA64" s="5">
        <v>1</v>
      </c>
      <c r="AB64" s="5">
        <v>105.42</v>
      </c>
      <c r="AC64" s="5">
        <v>0</v>
      </c>
      <c r="AD64" s="5">
        <v>2164.8337700000002</v>
      </c>
      <c r="AE64" s="2" t="s">
        <v>3</v>
      </c>
      <c r="AF64" s="2" t="s">
        <v>3</v>
      </c>
      <c r="AG64" s="2" t="s">
        <v>27</v>
      </c>
      <c r="AH64" s="6">
        <v>3.6522E-3</v>
      </c>
      <c r="AI64" s="6">
        <v>7.6086000000000001E-3</v>
      </c>
      <c r="AJ64" s="6">
        <v>1.1289E-3</v>
      </c>
      <c r="AK64" s="2" t="s">
        <v>3</v>
      </c>
      <c r="AL64" s="31" t="s">
        <v>4</v>
      </c>
      <c r="AM64" s="31" t="s">
        <v>1</v>
      </c>
    </row>
    <row r="65" spans="1:39" x14ac:dyDescent="0.2">
      <c r="A65" s="2" t="s">
        <v>78</v>
      </c>
      <c r="B65" s="2" t="s">
        <v>78</v>
      </c>
      <c r="C65" s="2" t="s">
        <v>378</v>
      </c>
      <c r="D65" s="2" t="s">
        <v>379</v>
      </c>
      <c r="E65" s="2" t="s">
        <v>195</v>
      </c>
      <c r="F65" s="2" t="s">
        <v>411</v>
      </c>
      <c r="G65" s="9">
        <v>1260546</v>
      </c>
      <c r="H65" s="2" t="s">
        <v>170</v>
      </c>
      <c r="I65" s="2" t="s">
        <v>212</v>
      </c>
      <c r="J65" s="2" t="s">
        <v>82</v>
      </c>
      <c r="K65" s="2" t="s">
        <v>82</v>
      </c>
      <c r="L65" s="2" t="s">
        <v>198</v>
      </c>
      <c r="M65" s="2" t="s">
        <v>118</v>
      </c>
      <c r="N65" s="2" t="s">
        <v>230</v>
      </c>
      <c r="O65" s="2" t="s">
        <v>83</v>
      </c>
      <c r="P65" s="2" t="s">
        <v>404</v>
      </c>
      <c r="Q65" s="2" t="s">
        <v>85</v>
      </c>
      <c r="R65" s="2" t="s">
        <v>201</v>
      </c>
      <c r="S65" s="2" t="s">
        <v>86</v>
      </c>
      <c r="T65" s="5">
        <v>0.5</v>
      </c>
      <c r="U65" s="2" t="s">
        <v>412</v>
      </c>
      <c r="V65" s="6">
        <v>5.3499999999999999E-2</v>
      </c>
      <c r="W65" s="6">
        <v>1.95E-2</v>
      </c>
      <c r="X65" s="2" t="s">
        <v>203</v>
      </c>
      <c r="Y65" s="2" t="s">
        <v>83</v>
      </c>
      <c r="Z65" s="5">
        <v>0.03</v>
      </c>
      <c r="AA65" s="5">
        <v>1</v>
      </c>
      <c r="AB65" s="5">
        <v>117.67</v>
      </c>
      <c r="AC65" s="5">
        <v>0</v>
      </c>
      <c r="AD65" s="5">
        <v>3.0000000000000001E-5</v>
      </c>
      <c r="AE65" s="2" t="s">
        <v>3</v>
      </c>
      <c r="AF65" s="2" t="s">
        <v>3</v>
      </c>
      <c r="AG65" s="2" t="s">
        <v>27</v>
      </c>
      <c r="AH65" s="6">
        <v>0</v>
      </c>
      <c r="AI65" s="6">
        <v>0</v>
      </c>
      <c r="AJ65" s="6">
        <v>0</v>
      </c>
      <c r="AK65" s="2" t="s">
        <v>3</v>
      </c>
      <c r="AL65" s="31" t="s">
        <v>4</v>
      </c>
      <c r="AM65" s="31" t="s">
        <v>1</v>
      </c>
    </row>
    <row r="66" spans="1:39" x14ac:dyDescent="0.2">
      <c r="A66" s="2" t="s">
        <v>78</v>
      </c>
      <c r="B66" s="2" t="s">
        <v>78</v>
      </c>
      <c r="C66" s="2" t="s">
        <v>378</v>
      </c>
      <c r="D66" s="2" t="s">
        <v>379</v>
      </c>
      <c r="E66" s="2" t="s">
        <v>195</v>
      </c>
      <c r="F66" s="2" t="s">
        <v>413</v>
      </c>
      <c r="G66" s="9">
        <v>1260603</v>
      </c>
      <c r="H66" s="2" t="s">
        <v>170</v>
      </c>
      <c r="I66" s="2" t="s">
        <v>212</v>
      </c>
      <c r="J66" s="2" t="s">
        <v>82</v>
      </c>
      <c r="K66" s="2" t="s">
        <v>82</v>
      </c>
      <c r="L66" s="2" t="s">
        <v>198</v>
      </c>
      <c r="M66" s="2" t="s">
        <v>118</v>
      </c>
      <c r="N66" s="2" t="s">
        <v>230</v>
      </c>
      <c r="O66" s="2" t="s">
        <v>83</v>
      </c>
      <c r="P66" s="2" t="s">
        <v>404</v>
      </c>
      <c r="Q66" s="2" t="s">
        <v>85</v>
      </c>
      <c r="R66" s="2" t="s">
        <v>201</v>
      </c>
      <c r="S66" s="2" t="s">
        <v>86</v>
      </c>
      <c r="T66" s="5">
        <v>1.97</v>
      </c>
      <c r="U66" s="2" t="s">
        <v>414</v>
      </c>
      <c r="V66" s="6">
        <v>0.04</v>
      </c>
      <c r="W66" s="6">
        <v>4.3700000000000003E-2</v>
      </c>
      <c r="X66" s="2" t="s">
        <v>203</v>
      </c>
      <c r="Y66" s="2" t="s">
        <v>83</v>
      </c>
      <c r="Z66" s="5">
        <v>4511918.4000000004</v>
      </c>
      <c r="AA66" s="5">
        <v>1</v>
      </c>
      <c r="AB66" s="5">
        <v>111.92</v>
      </c>
      <c r="AC66" s="5">
        <v>0</v>
      </c>
      <c r="AD66" s="5">
        <v>5049.7390699999996</v>
      </c>
      <c r="AE66" s="2" t="s">
        <v>3</v>
      </c>
      <c r="AF66" s="2" t="s">
        <v>3</v>
      </c>
      <c r="AG66" s="2" t="s">
        <v>27</v>
      </c>
      <c r="AH66" s="6">
        <v>1.7383000000000001E-3</v>
      </c>
      <c r="AI66" s="6">
        <v>1.77479E-2</v>
      </c>
      <c r="AJ66" s="6">
        <v>2.6334000000000002E-3</v>
      </c>
      <c r="AK66" s="2" t="s">
        <v>3</v>
      </c>
      <c r="AL66" s="31" t="s">
        <v>4</v>
      </c>
      <c r="AM66" s="31" t="s">
        <v>1</v>
      </c>
    </row>
    <row r="67" spans="1:39" x14ac:dyDescent="0.2">
      <c r="A67" s="2" t="s">
        <v>78</v>
      </c>
      <c r="B67" s="2" t="s">
        <v>78</v>
      </c>
      <c r="C67" s="2" t="s">
        <v>378</v>
      </c>
      <c r="D67" s="2" t="s">
        <v>379</v>
      </c>
      <c r="E67" s="2" t="s">
        <v>195</v>
      </c>
      <c r="F67" s="2" t="s">
        <v>415</v>
      </c>
      <c r="G67" s="9">
        <v>1260652</v>
      </c>
      <c r="H67" s="2" t="s">
        <v>170</v>
      </c>
      <c r="I67" s="2" t="s">
        <v>212</v>
      </c>
      <c r="J67" s="2" t="s">
        <v>82</v>
      </c>
      <c r="K67" s="2" t="s">
        <v>82</v>
      </c>
      <c r="L67" s="2" t="s">
        <v>198</v>
      </c>
      <c r="M67" s="2" t="s">
        <v>118</v>
      </c>
      <c r="N67" s="2" t="s">
        <v>230</v>
      </c>
      <c r="O67" s="2" t="s">
        <v>83</v>
      </c>
      <c r="P67" s="2" t="s">
        <v>404</v>
      </c>
      <c r="Q67" s="2" t="s">
        <v>85</v>
      </c>
      <c r="R67" s="2" t="s">
        <v>201</v>
      </c>
      <c r="S67" s="2" t="s">
        <v>86</v>
      </c>
      <c r="T67" s="5">
        <v>2.69</v>
      </c>
      <c r="U67" s="2" t="s">
        <v>313</v>
      </c>
      <c r="V67" s="6">
        <v>3.2799999999999996E-2</v>
      </c>
      <c r="W67" s="6">
        <v>4.4900000000000002E-2</v>
      </c>
      <c r="X67" s="2" t="s">
        <v>203</v>
      </c>
      <c r="Y67" s="2" t="s">
        <v>83</v>
      </c>
      <c r="Z67" s="5">
        <v>0.11</v>
      </c>
      <c r="AA67" s="5">
        <v>1</v>
      </c>
      <c r="AB67" s="5">
        <v>110.67</v>
      </c>
      <c r="AC67" s="5">
        <v>0</v>
      </c>
      <c r="AD67" s="5">
        <v>1.2E-4</v>
      </c>
      <c r="AE67" s="2" t="s">
        <v>3</v>
      </c>
      <c r="AF67" s="2" t="s">
        <v>3</v>
      </c>
      <c r="AG67" s="2" t="s">
        <v>27</v>
      </c>
      <c r="AH67" s="6">
        <v>0</v>
      </c>
      <c r="AI67" s="6">
        <v>0</v>
      </c>
      <c r="AJ67" s="6">
        <v>0</v>
      </c>
      <c r="AK67" s="2" t="s">
        <v>3</v>
      </c>
      <c r="AL67" s="31" t="s">
        <v>4</v>
      </c>
      <c r="AM67" s="31" t="s">
        <v>1</v>
      </c>
    </row>
    <row r="68" spans="1:39" x14ac:dyDescent="0.2">
      <c r="A68" s="2" t="s">
        <v>78</v>
      </c>
      <c r="B68" s="2" t="s">
        <v>78</v>
      </c>
      <c r="C68" s="2" t="s">
        <v>416</v>
      </c>
      <c r="D68" s="2" t="s">
        <v>417</v>
      </c>
      <c r="E68" s="2" t="s">
        <v>195</v>
      </c>
      <c r="F68" s="2" t="s">
        <v>418</v>
      </c>
      <c r="G68" s="9">
        <v>1137975</v>
      </c>
      <c r="H68" s="2" t="s">
        <v>170</v>
      </c>
      <c r="I68" s="2" t="s">
        <v>197</v>
      </c>
      <c r="J68" s="2" t="s">
        <v>82</v>
      </c>
      <c r="K68" s="2" t="s">
        <v>160</v>
      </c>
      <c r="L68" s="2" t="s">
        <v>198</v>
      </c>
      <c r="M68" s="2" t="s">
        <v>118</v>
      </c>
      <c r="N68" s="2" t="s">
        <v>230</v>
      </c>
      <c r="O68" s="2" t="s">
        <v>83</v>
      </c>
      <c r="P68" s="2" t="s">
        <v>404</v>
      </c>
      <c r="Q68" s="2" t="s">
        <v>85</v>
      </c>
      <c r="R68" s="2" t="s">
        <v>201</v>
      </c>
      <c r="S68" s="2" t="s">
        <v>86</v>
      </c>
      <c r="T68" s="5">
        <v>1.32</v>
      </c>
      <c r="U68" s="2" t="s">
        <v>419</v>
      </c>
      <c r="V68" s="6">
        <v>2.8229999999999998E-2</v>
      </c>
      <c r="W68" s="6">
        <v>0.25290000000000001</v>
      </c>
      <c r="X68" s="2" t="s">
        <v>203</v>
      </c>
      <c r="Y68" s="2" t="s">
        <v>83</v>
      </c>
      <c r="Z68" s="5">
        <v>0.28000000000000003</v>
      </c>
      <c r="AA68" s="5">
        <v>1</v>
      </c>
      <c r="AB68" s="5">
        <v>79.930000000000007</v>
      </c>
      <c r="AC68" s="5">
        <v>0</v>
      </c>
      <c r="AD68" s="5">
        <v>2.2000000000000001E-4</v>
      </c>
      <c r="AE68" s="2" t="s">
        <v>3</v>
      </c>
      <c r="AF68" s="2" t="s">
        <v>3</v>
      </c>
      <c r="AG68" s="2" t="s">
        <v>27</v>
      </c>
      <c r="AH68" s="6">
        <v>0</v>
      </c>
      <c r="AI68" s="6">
        <v>0</v>
      </c>
      <c r="AJ68" s="6">
        <v>0</v>
      </c>
      <c r="AK68" s="2" t="s">
        <v>3</v>
      </c>
      <c r="AL68" s="31" t="s">
        <v>4</v>
      </c>
      <c r="AM68" s="31" t="s">
        <v>1</v>
      </c>
    </row>
    <row r="69" spans="1:39" x14ac:dyDescent="0.2">
      <c r="A69" s="2" t="s">
        <v>78</v>
      </c>
      <c r="B69" s="2" t="s">
        <v>78</v>
      </c>
      <c r="C69" s="2" t="s">
        <v>420</v>
      </c>
      <c r="D69" s="2" t="s">
        <v>421</v>
      </c>
      <c r="E69" s="2" t="s">
        <v>195</v>
      </c>
      <c r="F69" s="2" t="s">
        <v>422</v>
      </c>
      <c r="G69" s="9">
        <v>1168350</v>
      </c>
      <c r="H69" s="2" t="s">
        <v>170</v>
      </c>
      <c r="I69" s="2" t="s">
        <v>212</v>
      </c>
      <c r="J69" s="2" t="s">
        <v>82</v>
      </c>
      <c r="K69" s="2" t="s">
        <v>82</v>
      </c>
      <c r="L69" s="2" t="s">
        <v>198</v>
      </c>
      <c r="M69" s="2" t="s">
        <v>118</v>
      </c>
      <c r="N69" s="2" t="s">
        <v>218</v>
      </c>
      <c r="O69" s="2" t="s">
        <v>83</v>
      </c>
      <c r="P69" s="2" t="s">
        <v>404</v>
      </c>
      <c r="Q69" s="2" t="s">
        <v>85</v>
      </c>
      <c r="R69" s="2" t="s">
        <v>201</v>
      </c>
      <c r="S69" s="2" t="s">
        <v>86</v>
      </c>
      <c r="T69" s="5">
        <v>1.75</v>
      </c>
      <c r="U69" s="2" t="s">
        <v>214</v>
      </c>
      <c r="V69" s="6">
        <v>1E-3</v>
      </c>
      <c r="W69" s="6">
        <v>2.2099999999999998E-2</v>
      </c>
      <c r="X69" s="2" t="s">
        <v>203</v>
      </c>
      <c r="Y69" s="2" t="s">
        <v>83</v>
      </c>
      <c r="Z69" s="5">
        <v>2000000</v>
      </c>
      <c r="AA69" s="5">
        <v>1</v>
      </c>
      <c r="AB69" s="5">
        <v>107.75</v>
      </c>
      <c r="AC69" s="5">
        <v>0</v>
      </c>
      <c r="AD69" s="5">
        <v>2155</v>
      </c>
      <c r="AE69" s="2" t="s">
        <v>3</v>
      </c>
      <c r="AF69" s="2" t="s">
        <v>3</v>
      </c>
      <c r="AG69" s="2" t="s">
        <v>27</v>
      </c>
      <c r="AH69" s="6">
        <v>3.5315999999999998E-3</v>
      </c>
      <c r="AI69" s="6">
        <v>7.574E-3</v>
      </c>
      <c r="AJ69" s="6">
        <v>1.1237999999999999E-3</v>
      </c>
      <c r="AK69" s="2" t="s">
        <v>3</v>
      </c>
      <c r="AL69" s="31" t="s">
        <v>4</v>
      </c>
      <c r="AM69" s="31" t="s">
        <v>1</v>
      </c>
    </row>
    <row r="70" spans="1:39" x14ac:dyDescent="0.2">
      <c r="A70" s="2" t="s">
        <v>78</v>
      </c>
      <c r="B70" s="2" t="s">
        <v>78</v>
      </c>
      <c r="C70" s="2" t="s">
        <v>420</v>
      </c>
      <c r="D70" s="2" t="s">
        <v>421</v>
      </c>
      <c r="E70" s="2" t="s">
        <v>195</v>
      </c>
      <c r="F70" s="2" t="s">
        <v>423</v>
      </c>
      <c r="G70" s="9">
        <v>1175975</v>
      </c>
      <c r="H70" s="2" t="s">
        <v>170</v>
      </c>
      <c r="I70" s="2" t="s">
        <v>197</v>
      </c>
      <c r="J70" s="2" t="s">
        <v>82</v>
      </c>
      <c r="K70" s="2" t="s">
        <v>82</v>
      </c>
      <c r="L70" s="2" t="s">
        <v>198</v>
      </c>
      <c r="M70" s="2" t="s">
        <v>118</v>
      </c>
      <c r="N70" s="2" t="s">
        <v>218</v>
      </c>
      <c r="O70" s="2" t="s">
        <v>83</v>
      </c>
      <c r="P70" s="2" t="s">
        <v>404</v>
      </c>
      <c r="Q70" s="2" t="s">
        <v>85</v>
      </c>
      <c r="R70" s="2" t="s">
        <v>201</v>
      </c>
      <c r="S70" s="2" t="s">
        <v>86</v>
      </c>
      <c r="T70" s="5">
        <v>4.47</v>
      </c>
      <c r="U70" s="2" t="s">
        <v>405</v>
      </c>
      <c r="V70" s="6">
        <v>3.0000000000000001E-3</v>
      </c>
      <c r="W70" s="6">
        <v>3.2000000000000001E-2</v>
      </c>
      <c r="X70" s="2" t="s">
        <v>203</v>
      </c>
      <c r="Y70" s="2" t="s">
        <v>83</v>
      </c>
      <c r="Z70" s="5">
        <v>1519274</v>
      </c>
      <c r="AA70" s="5">
        <v>1</v>
      </c>
      <c r="AB70" s="5">
        <v>97.4</v>
      </c>
      <c r="AC70" s="5">
        <v>0</v>
      </c>
      <c r="AD70" s="5">
        <v>1479.77287</v>
      </c>
      <c r="AE70" s="2" t="s">
        <v>3</v>
      </c>
      <c r="AF70" s="2" t="s">
        <v>3</v>
      </c>
      <c r="AG70" s="2" t="s">
        <v>27</v>
      </c>
      <c r="AH70" s="6">
        <v>3.7301000000000001E-3</v>
      </c>
      <c r="AI70" s="6">
        <v>5.2008000000000002E-3</v>
      </c>
      <c r="AJ70" s="6">
        <v>7.7170000000000006E-4</v>
      </c>
      <c r="AK70" s="2" t="s">
        <v>3</v>
      </c>
      <c r="AL70" s="31" t="s">
        <v>4</v>
      </c>
      <c r="AM70" s="31" t="s">
        <v>1</v>
      </c>
    </row>
    <row r="71" spans="1:39" x14ac:dyDescent="0.2">
      <c r="A71" s="2" t="s">
        <v>78</v>
      </c>
      <c r="B71" s="2" t="s">
        <v>78</v>
      </c>
      <c r="C71" s="2" t="s">
        <v>420</v>
      </c>
      <c r="D71" s="2" t="s">
        <v>421</v>
      </c>
      <c r="E71" s="2" t="s">
        <v>195</v>
      </c>
      <c r="F71" s="2" t="s">
        <v>424</v>
      </c>
      <c r="G71" s="9">
        <v>1185834</v>
      </c>
      <c r="H71" s="2" t="s">
        <v>170</v>
      </c>
      <c r="I71" s="2" t="s">
        <v>212</v>
      </c>
      <c r="J71" s="2" t="s">
        <v>82</v>
      </c>
      <c r="K71" s="2" t="s">
        <v>82</v>
      </c>
      <c r="L71" s="2" t="s">
        <v>198</v>
      </c>
      <c r="M71" s="2" t="s">
        <v>118</v>
      </c>
      <c r="N71" s="2" t="s">
        <v>218</v>
      </c>
      <c r="O71" s="2" t="s">
        <v>83</v>
      </c>
      <c r="P71" s="2" t="s">
        <v>404</v>
      </c>
      <c r="Q71" s="2" t="s">
        <v>85</v>
      </c>
      <c r="R71" s="2" t="s">
        <v>201</v>
      </c>
      <c r="S71" s="2" t="s">
        <v>86</v>
      </c>
      <c r="T71" s="5">
        <v>2.99</v>
      </c>
      <c r="U71" s="2" t="s">
        <v>126</v>
      </c>
      <c r="V71" s="6">
        <v>3.0000000000000001E-3</v>
      </c>
      <c r="W71" s="6">
        <v>2.86E-2</v>
      </c>
      <c r="X71" s="2" t="s">
        <v>203</v>
      </c>
      <c r="Y71" s="2" t="s">
        <v>83</v>
      </c>
      <c r="Z71" s="5">
        <v>524897</v>
      </c>
      <c r="AA71" s="5">
        <v>1</v>
      </c>
      <c r="AB71" s="5">
        <v>100.02</v>
      </c>
      <c r="AC71" s="5">
        <v>0</v>
      </c>
      <c r="AD71" s="5">
        <v>525.00197000000003</v>
      </c>
      <c r="AE71" s="2" t="s">
        <v>3</v>
      </c>
      <c r="AF71" s="2" t="s">
        <v>3</v>
      </c>
      <c r="AG71" s="2" t="s">
        <v>27</v>
      </c>
      <c r="AH71" s="6">
        <v>1.0319999999999999E-3</v>
      </c>
      <c r="AI71" s="6">
        <v>1.8452E-3</v>
      </c>
      <c r="AJ71" s="6">
        <v>2.7380000000000004E-4</v>
      </c>
      <c r="AK71" s="2" t="s">
        <v>3</v>
      </c>
      <c r="AL71" s="31" t="s">
        <v>4</v>
      </c>
      <c r="AM71" s="31" t="s">
        <v>1</v>
      </c>
    </row>
    <row r="72" spans="1:39" x14ac:dyDescent="0.2">
      <c r="A72" s="2" t="s">
        <v>78</v>
      </c>
      <c r="B72" s="2" t="s">
        <v>78</v>
      </c>
      <c r="C72" s="2" t="s">
        <v>420</v>
      </c>
      <c r="D72" s="2" t="s">
        <v>421</v>
      </c>
      <c r="E72" s="2" t="s">
        <v>195</v>
      </c>
      <c r="F72" s="2" t="s">
        <v>425</v>
      </c>
      <c r="G72" s="9">
        <v>1192129</v>
      </c>
      <c r="H72" s="2" t="s">
        <v>170</v>
      </c>
      <c r="I72" s="2" t="s">
        <v>197</v>
      </c>
      <c r="J72" s="2" t="s">
        <v>82</v>
      </c>
      <c r="K72" s="2" t="s">
        <v>82</v>
      </c>
      <c r="L72" s="2" t="s">
        <v>198</v>
      </c>
      <c r="M72" s="2" t="s">
        <v>118</v>
      </c>
      <c r="N72" s="2" t="s">
        <v>218</v>
      </c>
      <c r="O72" s="2" t="s">
        <v>83</v>
      </c>
      <c r="P72" s="2" t="s">
        <v>404</v>
      </c>
      <c r="Q72" s="2" t="s">
        <v>85</v>
      </c>
      <c r="R72" s="2" t="s">
        <v>201</v>
      </c>
      <c r="S72" s="2" t="s">
        <v>86</v>
      </c>
      <c r="T72" s="5">
        <v>2.4900000000000002</v>
      </c>
      <c r="U72" s="2" t="s">
        <v>426</v>
      </c>
      <c r="V72" s="6">
        <v>3.0000000000000001E-3</v>
      </c>
      <c r="W72" s="6">
        <v>2.92E-2</v>
      </c>
      <c r="X72" s="2" t="s">
        <v>203</v>
      </c>
      <c r="Y72" s="2" t="s">
        <v>83</v>
      </c>
      <c r="Z72" s="5">
        <v>2090000</v>
      </c>
      <c r="AA72" s="5">
        <v>1</v>
      </c>
      <c r="AB72" s="5">
        <v>97.19</v>
      </c>
      <c r="AC72" s="5">
        <v>0</v>
      </c>
      <c r="AD72" s="5">
        <v>2031.271</v>
      </c>
      <c r="AE72" s="2" t="s">
        <v>3</v>
      </c>
      <c r="AF72" s="2" t="s">
        <v>3</v>
      </c>
      <c r="AG72" s="2" t="s">
        <v>27</v>
      </c>
      <c r="AH72" s="6">
        <v>5.8586999999999997E-3</v>
      </c>
      <c r="AI72" s="6">
        <v>7.1392000000000001E-3</v>
      </c>
      <c r="AJ72" s="6">
        <v>1.0593E-3</v>
      </c>
      <c r="AK72" s="2" t="s">
        <v>3</v>
      </c>
      <c r="AL72" s="31" t="s">
        <v>4</v>
      </c>
      <c r="AM72" s="31" t="s">
        <v>1</v>
      </c>
    </row>
    <row r="73" spans="1:39" x14ac:dyDescent="0.2">
      <c r="A73" s="2" t="s">
        <v>78</v>
      </c>
      <c r="B73" s="2" t="s">
        <v>78</v>
      </c>
      <c r="C73" s="2" t="s">
        <v>427</v>
      </c>
      <c r="D73" s="2" t="s">
        <v>428</v>
      </c>
      <c r="E73" s="2" t="s">
        <v>195</v>
      </c>
      <c r="F73" s="2" t="s">
        <v>429</v>
      </c>
      <c r="G73" s="9">
        <v>1181593</v>
      </c>
      <c r="H73" s="2" t="s">
        <v>170</v>
      </c>
      <c r="I73" s="2" t="s">
        <v>197</v>
      </c>
      <c r="J73" s="2" t="s">
        <v>82</v>
      </c>
      <c r="K73" s="2" t="s">
        <v>82</v>
      </c>
      <c r="L73" s="2" t="s">
        <v>198</v>
      </c>
      <c r="M73" s="2" t="s">
        <v>118</v>
      </c>
      <c r="N73" s="2" t="s">
        <v>224</v>
      </c>
      <c r="O73" s="2" t="s">
        <v>83</v>
      </c>
      <c r="P73" s="2" t="s">
        <v>404</v>
      </c>
      <c r="Q73" s="2" t="s">
        <v>85</v>
      </c>
      <c r="R73" s="2" t="s">
        <v>201</v>
      </c>
      <c r="S73" s="2" t="s">
        <v>86</v>
      </c>
      <c r="T73" s="5">
        <v>2.83</v>
      </c>
      <c r="U73" s="2" t="s">
        <v>430</v>
      </c>
      <c r="V73" s="6">
        <v>5.2499999999999998E-2</v>
      </c>
      <c r="W73" s="6">
        <v>6.0899999999999996E-2</v>
      </c>
      <c r="X73" s="2" t="s">
        <v>203</v>
      </c>
      <c r="Y73" s="2" t="s">
        <v>83</v>
      </c>
      <c r="Z73" s="5">
        <v>1895672</v>
      </c>
      <c r="AA73" s="5">
        <v>1</v>
      </c>
      <c r="AB73" s="5">
        <v>99.03</v>
      </c>
      <c r="AC73" s="5">
        <v>0</v>
      </c>
      <c r="AD73" s="5">
        <v>1877.2839799999999</v>
      </c>
      <c r="AE73" s="2" t="s">
        <v>3</v>
      </c>
      <c r="AF73" s="2" t="s">
        <v>3</v>
      </c>
      <c r="AG73" s="2" t="s">
        <v>27</v>
      </c>
      <c r="AH73" s="6">
        <v>5.7443999999999993E-3</v>
      </c>
      <c r="AI73" s="6">
        <v>6.5980000000000006E-3</v>
      </c>
      <c r="AJ73" s="6">
        <v>9.7900000000000005E-4</v>
      </c>
      <c r="AK73" s="2" t="s">
        <v>3</v>
      </c>
      <c r="AL73" s="31" t="s">
        <v>4</v>
      </c>
      <c r="AM73" s="31" t="s">
        <v>1</v>
      </c>
    </row>
    <row r="74" spans="1:39" x14ac:dyDescent="0.2">
      <c r="A74" s="2" t="s">
        <v>78</v>
      </c>
      <c r="B74" s="2" t="s">
        <v>78</v>
      </c>
      <c r="C74" s="2" t="s">
        <v>427</v>
      </c>
      <c r="D74" s="2" t="s">
        <v>428</v>
      </c>
      <c r="E74" s="2" t="s">
        <v>195</v>
      </c>
      <c r="F74" s="2" t="s">
        <v>431</v>
      </c>
      <c r="G74" s="9">
        <v>1197912</v>
      </c>
      <c r="H74" s="2" t="s">
        <v>170</v>
      </c>
      <c r="I74" s="2" t="s">
        <v>197</v>
      </c>
      <c r="J74" s="2" t="s">
        <v>82</v>
      </c>
      <c r="K74" s="2" t="s">
        <v>82</v>
      </c>
      <c r="L74" s="2" t="s">
        <v>198</v>
      </c>
      <c r="M74" s="2" t="s">
        <v>118</v>
      </c>
      <c r="N74" s="2" t="s">
        <v>224</v>
      </c>
      <c r="O74" s="2" t="s">
        <v>83</v>
      </c>
      <c r="P74" s="2" t="s">
        <v>404</v>
      </c>
      <c r="Q74" s="2" t="s">
        <v>85</v>
      </c>
      <c r="R74" s="2" t="s">
        <v>201</v>
      </c>
      <c r="S74" s="2" t="s">
        <v>86</v>
      </c>
      <c r="T74" s="5">
        <v>3.52</v>
      </c>
      <c r="U74" s="2" t="s">
        <v>292</v>
      </c>
      <c r="V74" s="6">
        <v>6.5000000000000002E-2</v>
      </c>
      <c r="W74" s="6">
        <v>6.1399999999999996E-2</v>
      </c>
      <c r="X74" s="2" t="s">
        <v>203</v>
      </c>
      <c r="Y74" s="2" t="s">
        <v>83</v>
      </c>
      <c r="Z74" s="5">
        <v>1870000</v>
      </c>
      <c r="AA74" s="5">
        <v>1</v>
      </c>
      <c r="AB74" s="5">
        <v>103.17</v>
      </c>
      <c r="AC74" s="5">
        <v>0</v>
      </c>
      <c r="AD74" s="5">
        <v>1929.279</v>
      </c>
      <c r="AE74" s="2" t="s">
        <v>3</v>
      </c>
      <c r="AF74" s="2" t="s">
        <v>3</v>
      </c>
      <c r="AG74" s="2" t="s">
        <v>27</v>
      </c>
      <c r="AH74" s="6">
        <v>3.7399999999999998E-3</v>
      </c>
      <c r="AI74" s="6">
        <v>6.7806999999999997E-3</v>
      </c>
      <c r="AJ74" s="6">
        <v>1.0061E-3</v>
      </c>
      <c r="AK74" s="2" t="s">
        <v>3</v>
      </c>
      <c r="AL74" s="31" t="s">
        <v>4</v>
      </c>
      <c r="AM74" s="31" t="s">
        <v>1</v>
      </c>
    </row>
    <row r="75" spans="1:39" x14ac:dyDescent="0.2">
      <c r="A75" s="2" t="s">
        <v>78</v>
      </c>
      <c r="B75" s="2" t="s">
        <v>78</v>
      </c>
      <c r="C75" s="2" t="s">
        <v>427</v>
      </c>
      <c r="D75" s="2" t="s">
        <v>428</v>
      </c>
      <c r="E75" s="2" t="s">
        <v>195</v>
      </c>
      <c r="F75" s="2" t="s">
        <v>432</v>
      </c>
      <c r="G75" s="9">
        <v>1204825</v>
      </c>
      <c r="H75" s="2" t="s">
        <v>170</v>
      </c>
      <c r="I75" s="2" t="s">
        <v>197</v>
      </c>
      <c r="J75" s="2" t="s">
        <v>82</v>
      </c>
      <c r="K75" s="2" t="s">
        <v>82</v>
      </c>
      <c r="L75" s="2" t="s">
        <v>198</v>
      </c>
      <c r="M75" s="2" t="s">
        <v>118</v>
      </c>
      <c r="N75" s="2" t="s">
        <v>224</v>
      </c>
      <c r="O75" s="2" t="s">
        <v>83</v>
      </c>
      <c r="P75" s="2" t="s">
        <v>404</v>
      </c>
      <c r="Q75" s="2" t="s">
        <v>85</v>
      </c>
      <c r="R75" s="2" t="s">
        <v>201</v>
      </c>
      <c r="S75" s="2" t="s">
        <v>86</v>
      </c>
      <c r="T75" s="5">
        <v>4.13</v>
      </c>
      <c r="U75" s="2" t="s">
        <v>433</v>
      </c>
      <c r="V75" s="6">
        <v>6.7000000000000004E-2</v>
      </c>
      <c r="W75" s="6">
        <v>6.0899999999999996E-2</v>
      </c>
      <c r="X75" s="2" t="s">
        <v>203</v>
      </c>
      <c r="Y75" s="2" t="s">
        <v>83</v>
      </c>
      <c r="Z75" s="5">
        <v>1235000</v>
      </c>
      <c r="AA75" s="5">
        <v>1</v>
      </c>
      <c r="AB75" s="5">
        <v>103.21</v>
      </c>
      <c r="AC75" s="5">
        <v>0</v>
      </c>
      <c r="AD75" s="5">
        <v>1274.6434999999999</v>
      </c>
      <c r="AE75" s="2" t="s">
        <v>3</v>
      </c>
      <c r="AF75" s="2" t="s">
        <v>3</v>
      </c>
      <c r="AG75" s="2" t="s">
        <v>27</v>
      </c>
      <c r="AH75" s="6">
        <v>1.3571E-3</v>
      </c>
      <c r="AI75" s="6">
        <v>4.4799000000000002E-3</v>
      </c>
      <c r="AJ75" s="6">
        <v>6.6470000000000006E-4</v>
      </c>
      <c r="AK75" s="2" t="s">
        <v>3</v>
      </c>
      <c r="AL75" s="31" t="s">
        <v>4</v>
      </c>
      <c r="AM75" s="31" t="s">
        <v>1</v>
      </c>
    </row>
    <row r="76" spans="1:39" x14ac:dyDescent="0.2">
      <c r="A76" s="2" t="s">
        <v>78</v>
      </c>
      <c r="B76" s="2" t="s">
        <v>78</v>
      </c>
      <c r="C76" s="2" t="s">
        <v>434</v>
      </c>
      <c r="D76" s="2" t="s">
        <v>435</v>
      </c>
      <c r="E76" s="2" t="s">
        <v>195</v>
      </c>
      <c r="F76" s="2" t="s">
        <v>436</v>
      </c>
      <c r="G76" s="9">
        <v>4250254</v>
      </c>
      <c r="H76" s="2" t="s">
        <v>170</v>
      </c>
      <c r="I76" s="2" t="s">
        <v>197</v>
      </c>
      <c r="J76" s="2" t="s">
        <v>82</v>
      </c>
      <c r="K76" s="2" t="s">
        <v>82</v>
      </c>
      <c r="L76" s="2" t="s">
        <v>198</v>
      </c>
      <c r="M76" s="2" t="s">
        <v>118</v>
      </c>
      <c r="N76" s="2" t="s">
        <v>264</v>
      </c>
      <c r="O76" s="2" t="s">
        <v>83</v>
      </c>
      <c r="P76" s="2" t="s">
        <v>404</v>
      </c>
      <c r="Q76" s="2" t="s">
        <v>85</v>
      </c>
      <c r="R76" s="2" t="s">
        <v>201</v>
      </c>
      <c r="S76" s="2" t="s">
        <v>86</v>
      </c>
      <c r="T76" s="5">
        <v>0.97</v>
      </c>
      <c r="U76" s="2" t="s">
        <v>214</v>
      </c>
      <c r="V76" s="6">
        <v>4.9500000000000002E-2</v>
      </c>
      <c r="W76" s="6">
        <v>5.4299999999999994E-2</v>
      </c>
      <c r="X76" s="2" t="s">
        <v>203</v>
      </c>
      <c r="Y76" s="2" t="s">
        <v>83</v>
      </c>
      <c r="Z76" s="5">
        <v>1056000</v>
      </c>
      <c r="AA76" s="5">
        <v>1</v>
      </c>
      <c r="AB76" s="5">
        <v>100.85</v>
      </c>
      <c r="AC76" s="5">
        <v>0</v>
      </c>
      <c r="AD76" s="5">
        <v>1064.9760000000001</v>
      </c>
      <c r="AE76" s="2" t="s">
        <v>3</v>
      </c>
      <c r="AF76" s="2" t="s">
        <v>3</v>
      </c>
      <c r="AG76" s="2" t="s">
        <v>27</v>
      </c>
      <c r="AH76" s="6">
        <v>1.2E-2</v>
      </c>
      <c r="AI76" s="6">
        <v>3.7430000000000002E-3</v>
      </c>
      <c r="AJ76" s="6">
        <v>5.5539999999999995E-4</v>
      </c>
      <c r="AK76" s="2" t="s">
        <v>3</v>
      </c>
      <c r="AL76" s="31" t="s">
        <v>4</v>
      </c>
      <c r="AM76" s="31" t="s">
        <v>1</v>
      </c>
    </row>
    <row r="77" spans="1:39" x14ac:dyDescent="0.2">
      <c r="A77" s="2" t="s">
        <v>78</v>
      </c>
      <c r="B77" s="2" t="s">
        <v>78</v>
      </c>
      <c r="C77" s="2" t="s">
        <v>437</v>
      </c>
      <c r="D77" s="2" t="s">
        <v>438</v>
      </c>
      <c r="E77" s="2" t="s">
        <v>195</v>
      </c>
      <c r="F77" s="2" t="s">
        <v>439</v>
      </c>
      <c r="G77" s="9">
        <v>1171834</v>
      </c>
      <c r="H77" s="2" t="s">
        <v>170</v>
      </c>
      <c r="I77" s="2" t="s">
        <v>212</v>
      </c>
      <c r="J77" s="2" t="s">
        <v>82</v>
      </c>
      <c r="K77" s="2" t="s">
        <v>82</v>
      </c>
      <c r="L77" s="2" t="s">
        <v>198</v>
      </c>
      <c r="M77" s="2" t="s">
        <v>118</v>
      </c>
      <c r="N77" s="2" t="s">
        <v>218</v>
      </c>
      <c r="O77" s="2" t="s">
        <v>83</v>
      </c>
      <c r="P77" s="2" t="s">
        <v>404</v>
      </c>
      <c r="Q77" s="2" t="s">
        <v>85</v>
      </c>
      <c r="R77" s="2" t="s">
        <v>201</v>
      </c>
      <c r="S77" s="2" t="s">
        <v>86</v>
      </c>
      <c r="T77" s="5">
        <v>3.44</v>
      </c>
      <c r="U77" s="2" t="s">
        <v>440</v>
      </c>
      <c r="V77" s="6">
        <v>1.0800000000000001E-2</v>
      </c>
      <c r="W77" s="6">
        <v>3.1E-2</v>
      </c>
      <c r="X77" s="2" t="s">
        <v>203</v>
      </c>
      <c r="Y77" s="2" t="s">
        <v>83</v>
      </c>
      <c r="Z77" s="5">
        <v>1386172.19</v>
      </c>
      <c r="AA77" s="5">
        <v>1</v>
      </c>
      <c r="AB77" s="5">
        <v>104.57</v>
      </c>
      <c r="AC77" s="5">
        <v>0</v>
      </c>
      <c r="AD77" s="5">
        <v>1449.52025</v>
      </c>
      <c r="AE77" s="2" t="s">
        <v>3</v>
      </c>
      <c r="AF77" s="2" t="s">
        <v>3</v>
      </c>
      <c r="AG77" s="2" t="s">
        <v>27</v>
      </c>
      <c r="AH77" s="6">
        <v>4.5794E-3</v>
      </c>
      <c r="AI77" s="6">
        <v>5.0944999999999992E-3</v>
      </c>
      <c r="AJ77" s="6">
        <v>7.559E-4</v>
      </c>
      <c r="AK77" s="2" t="s">
        <v>3</v>
      </c>
      <c r="AL77" s="31" t="s">
        <v>4</v>
      </c>
      <c r="AM77" s="31" t="s">
        <v>1</v>
      </c>
    </row>
    <row r="78" spans="1:39" x14ac:dyDescent="0.2">
      <c r="A78" s="2" t="s">
        <v>78</v>
      </c>
      <c r="B78" s="2" t="s">
        <v>78</v>
      </c>
      <c r="C78" s="2" t="s">
        <v>441</v>
      </c>
      <c r="D78" s="2" t="s">
        <v>442</v>
      </c>
      <c r="E78" s="2" t="s">
        <v>195</v>
      </c>
      <c r="F78" s="2" t="s">
        <v>443</v>
      </c>
      <c r="G78" s="9">
        <v>1158732</v>
      </c>
      <c r="H78" s="2" t="s">
        <v>170</v>
      </c>
      <c r="I78" s="2" t="s">
        <v>212</v>
      </c>
      <c r="J78" s="2" t="s">
        <v>82</v>
      </c>
      <c r="K78" s="2" t="s">
        <v>82</v>
      </c>
      <c r="L78" s="2" t="s">
        <v>198</v>
      </c>
      <c r="M78" s="2" t="s">
        <v>118</v>
      </c>
      <c r="N78" s="2" t="s">
        <v>444</v>
      </c>
      <c r="O78" s="2" t="s">
        <v>83</v>
      </c>
      <c r="P78" s="2" t="s">
        <v>445</v>
      </c>
      <c r="Q78" s="2" t="s">
        <v>85</v>
      </c>
      <c r="R78" s="2" t="s">
        <v>201</v>
      </c>
      <c r="S78" s="2" t="s">
        <v>86</v>
      </c>
      <c r="T78" s="5">
        <v>1.4</v>
      </c>
      <c r="U78" s="2" t="s">
        <v>446</v>
      </c>
      <c r="V78" s="6">
        <v>1.8500000000000003E-2</v>
      </c>
      <c r="W78" s="6">
        <v>2.8199999999999999E-2</v>
      </c>
      <c r="X78" s="2" t="s">
        <v>203</v>
      </c>
      <c r="Y78" s="2" t="s">
        <v>83</v>
      </c>
      <c r="Z78" s="5">
        <v>587735.66</v>
      </c>
      <c r="AA78" s="5">
        <v>1</v>
      </c>
      <c r="AB78" s="5">
        <v>109.05</v>
      </c>
      <c r="AC78" s="5">
        <v>0</v>
      </c>
      <c r="AD78" s="5">
        <v>640.92573000000004</v>
      </c>
      <c r="AE78" s="2" t="s">
        <v>3</v>
      </c>
      <c r="AF78" s="2" t="s">
        <v>3</v>
      </c>
      <c r="AG78" s="2" t="s">
        <v>27</v>
      </c>
      <c r="AH78" s="6">
        <v>8.8469999999999998E-4</v>
      </c>
      <c r="AI78" s="6">
        <v>2.2526E-3</v>
      </c>
      <c r="AJ78" s="6">
        <v>3.3419999999999999E-4</v>
      </c>
      <c r="AK78" s="2" t="s">
        <v>3</v>
      </c>
      <c r="AL78" s="31" t="s">
        <v>4</v>
      </c>
      <c r="AM78" s="31" t="s">
        <v>1</v>
      </c>
    </row>
    <row r="79" spans="1:39" x14ac:dyDescent="0.2">
      <c r="A79" s="2" t="s">
        <v>78</v>
      </c>
      <c r="B79" s="2" t="s">
        <v>78</v>
      </c>
      <c r="C79" s="2" t="s">
        <v>441</v>
      </c>
      <c r="D79" s="2" t="s">
        <v>442</v>
      </c>
      <c r="E79" s="2" t="s">
        <v>195</v>
      </c>
      <c r="F79" s="2" t="s">
        <v>447</v>
      </c>
      <c r="G79" s="9">
        <v>1158740</v>
      </c>
      <c r="H79" s="2" t="s">
        <v>170</v>
      </c>
      <c r="I79" s="2" t="s">
        <v>197</v>
      </c>
      <c r="J79" s="2" t="s">
        <v>82</v>
      </c>
      <c r="K79" s="2" t="s">
        <v>82</v>
      </c>
      <c r="L79" s="2" t="s">
        <v>198</v>
      </c>
      <c r="M79" s="2" t="s">
        <v>118</v>
      </c>
      <c r="N79" s="2" t="s">
        <v>444</v>
      </c>
      <c r="O79" s="2" t="s">
        <v>83</v>
      </c>
      <c r="P79" s="2" t="s">
        <v>445</v>
      </c>
      <c r="Q79" s="2" t="s">
        <v>85</v>
      </c>
      <c r="R79" s="2" t="s">
        <v>201</v>
      </c>
      <c r="S79" s="2" t="s">
        <v>86</v>
      </c>
      <c r="T79" s="5">
        <v>1.35</v>
      </c>
      <c r="U79" s="2" t="s">
        <v>448</v>
      </c>
      <c r="V79" s="6">
        <v>3.2500000000000001E-2</v>
      </c>
      <c r="W79" s="6">
        <v>5.5599999999999997E-2</v>
      </c>
      <c r="X79" s="2" t="s">
        <v>203</v>
      </c>
      <c r="Y79" s="2" t="s">
        <v>83</v>
      </c>
      <c r="Z79" s="5">
        <v>288770.12</v>
      </c>
      <c r="AA79" s="5">
        <v>1</v>
      </c>
      <c r="AB79" s="5">
        <v>97.77</v>
      </c>
      <c r="AC79" s="5">
        <v>0</v>
      </c>
      <c r="AD79" s="5">
        <v>282.33053999999998</v>
      </c>
      <c r="AE79" s="2" t="s">
        <v>3</v>
      </c>
      <c r="AF79" s="2" t="s">
        <v>3</v>
      </c>
      <c r="AG79" s="2" t="s">
        <v>27</v>
      </c>
      <c r="AH79" s="6">
        <v>5.9080000000000005E-4</v>
      </c>
      <c r="AI79" s="6">
        <v>9.923E-4</v>
      </c>
      <c r="AJ79" s="6">
        <v>1.472E-4</v>
      </c>
      <c r="AK79" s="2" t="s">
        <v>3</v>
      </c>
      <c r="AL79" s="31" t="s">
        <v>4</v>
      </c>
      <c r="AM79" s="31" t="s">
        <v>1</v>
      </c>
    </row>
    <row r="80" spans="1:39" x14ac:dyDescent="0.2">
      <c r="A80" s="2" t="s">
        <v>78</v>
      </c>
      <c r="B80" s="2" t="s">
        <v>78</v>
      </c>
      <c r="C80" s="2" t="s">
        <v>449</v>
      </c>
      <c r="D80" s="2" t="s">
        <v>450</v>
      </c>
      <c r="E80" s="2" t="s">
        <v>195</v>
      </c>
      <c r="F80" s="2" t="s">
        <v>451</v>
      </c>
      <c r="G80" s="9">
        <v>1169127</v>
      </c>
      <c r="H80" s="2" t="s">
        <v>170</v>
      </c>
      <c r="I80" s="2" t="s">
        <v>197</v>
      </c>
      <c r="J80" s="2" t="s">
        <v>82</v>
      </c>
      <c r="K80" s="2" t="s">
        <v>82</v>
      </c>
      <c r="L80" s="2" t="s">
        <v>198</v>
      </c>
      <c r="M80" s="2" t="s">
        <v>118</v>
      </c>
      <c r="N80" s="2" t="s">
        <v>452</v>
      </c>
      <c r="O80" s="2" t="s">
        <v>83</v>
      </c>
      <c r="P80" s="2" t="s">
        <v>445</v>
      </c>
      <c r="Q80" s="2" t="s">
        <v>85</v>
      </c>
      <c r="R80" s="2" t="s">
        <v>201</v>
      </c>
      <c r="S80" s="2" t="s">
        <v>86</v>
      </c>
      <c r="T80" s="5">
        <v>1.57</v>
      </c>
      <c r="U80" s="2" t="s">
        <v>426</v>
      </c>
      <c r="V80" s="6">
        <v>3.9E-2</v>
      </c>
      <c r="W80" s="6">
        <v>4.9200000000000001E-2</v>
      </c>
      <c r="X80" s="2" t="s">
        <v>203</v>
      </c>
      <c r="Y80" s="2" t="s">
        <v>83</v>
      </c>
      <c r="Z80" s="5">
        <v>1080000</v>
      </c>
      <c r="AA80" s="5">
        <v>1</v>
      </c>
      <c r="AB80" s="5">
        <v>98.54</v>
      </c>
      <c r="AC80" s="5">
        <v>0</v>
      </c>
      <c r="AD80" s="5">
        <v>1064.232</v>
      </c>
      <c r="AE80" s="2" t="s">
        <v>3</v>
      </c>
      <c r="AF80" s="2" t="s">
        <v>3</v>
      </c>
      <c r="AG80" s="2" t="s">
        <v>27</v>
      </c>
      <c r="AH80" s="6">
        <v>1.4051000000000001E-3</v>
      </c>
      <c r="AI80" s="6">
        <v>3.7403999999999996E-3</v>
      </c>
      <c r="AJ80" s="6">
        <v>5.5500000000000005E-4</v>
      </c>
      <c r="AK80" s="2" t="s">
        <v>3</v>
      </c>
      <c r="AL80" s="31" t="s">
        <v>4</v>
      </c>
      <c r="AM80" s="31" t="s">
        <v>1</v>
      </c>
    </row>
    <row r="81" spans="1:39" x14ac:dyDescent="0.2">
      <c r="A81" s="2" t="s">
        <v>78</v>
      </c>
      <c r="B81" s="2" t="s">
        <v>78</v>
      </c>
      <c r="C81" s="2" t="s">
        <v>449</v>
      </c>
      <c r="D81" s="2" t="s">
        <v>450</v>
      </c>
      <c r="E81" s="2" t="s">
        <v>195</v>
      </c>
      <c r="F81" s="2" t="s">
        <v>453</v>
      </c>
      <c r="G81" s="9">
        <v>1183979</v>
      </c>
      <c r="H81" s="2" t="s">
        <v>170</v>
      </c>
      <c r="I81" s="2" t="s">
        <v>212</v>
      </c>
      <c r="J81" s="2" t="s">
        <v>82</v>
      </c>
      <c r="K81" s="2" t="s">
        <v>82</v>
      </c>
      <c r="L81" s="2" t="s">
        <v>198</v>
      </c>
      <c r="M81" s="2" t="s">
        <v>118</v>
      </c>
      <c r="N81" s="2" t="s">
        <v>452</v>
      </c>
      <c r="O81" s="2" t="s">
        <v>83</v>
      </c>
      <c r="P81" s="2" t="s">
        <v>445</v>
      </c>
      <c r="Q81" s="2" t="s">
        <v>85</v>
      </c>
      <c r="R81" s="2" t="s">
        <v>201</v>
      </c>
      <c r="S81" s="2" t="s">
        <v>86</v>
      </c>
      <c r="T81" s="5">
        <v>3.02</v>
      </c>
      <c r="U81" s="2" t="s">
        <v>385</v>
      </c>
      <c r="V81" s="6">
        <v>1E-3</v>
      </c>
      <c r="W81" s="6">
        <v>3.0299999999999997E-2</v>
      </c>
      <c r="X81" s="2" t="s">
        <v>203</v>
      </c>
      <c r="Y81" s="2" t="s">
        <v>83</v>
      </c>
      <c r="Z81" s="5">
        <v>1825697</v>
      </c>
      <c r="AA81" s="5">
        <v>1</v>
      </c>
      <c r="AB81" s="5">
        <v>99.63</v>
      </c>
      <c r="AC81" s="5">
        <v>0</v>
      </c>
      <c r="AD81" s="5">
        <v>1818.94192</v>
      </c>
      <c r="AE81" s="2" t="s">
        <v>3</v>
      </c>
      <c r="AF81" s="2" t="s">
        <v>3</v>
      </c>
      <c r="AG81" s="2" t="s">
        <v>27</v>
      </c>
      <c r="AH81" s="6">
        <v>2.6091999999999999E-3</v>
      </c>
      <c r="AI81" s="6">
        <v>6.3929E-3</v>
      </c>
      <c r="AJ81" s="6">
        <v>9.4859999999999996E-4</v>
      </c>
      <c r="AK81" s="2" t="s">
        <v>3</v>
      </c>
      <c r="AL81" s="31" t="s">
        <v>4</v>
      </c>
      <c r="AM81" s="31" t="s">
        <v>1</v>
      </c>
    </row>
    <row r="82" spans="1:39" x14ac:dyDescent="0.2">
      <c r="A82" s="2" t="s">
        <v>78</v>
      </c>
      <c r="B82" s="2" t="s">
        <v>78</v>
      </c>
      <c r="C82" s="2" t="s">
        <v>454</v>
      </c>
      <c r="D82" s="2" t="s">
        <v>455</v>
      </c>
      <c r="E82" s="2" t="s">
        <v>195</v>
      </c>
      <c r="F82" s="2" t="s">
        <v>456</v>
      </c>
      <c r="G82" s="9">
        <v>7390222</v>
      </c>
      <c r="H82" s="2" t="s">
        <v>170</v>
      </c>
      <c r="I82" s="2" t="s">
        <v>197</v>
      </c>
      <c r="J82" s="2" t="s">
        <v>82</v>
      </c>
      <c r="K82" s="2" t="s">
        <v>82</v>
      </c>
      <c r="L82" s="2" t="s">
        <v>198</v>
      </c>
      <c r="M82" s="2" t="s">
        <v>118</v>
      </c>
      <c r="N82" s="2" t="s">
        <v>452</v>
      </c>
      <c r="O82" s="2" t="s">
        <v>83</v>
      </c>
      <c r="P82" s="2" t="s">
        <v>445</v>
      </c>
      <c r="Q82" s="2" t="s">
        <v>85</v>
      </c>
      <c r="R82" s="2" t="s">
        <v>201</v>
      </c>
      <c r="S82" s="2" t="s">
        <v>86</v>
      </c>
      <c r="T82" s="5">
        <v>3.41</v>
      </c>
      <c r="U82" s="2" t="s">
        <v>457</v>
      </c>
      <c r="V82" s="6">
        <v>0.04</v>
      </c>
      <c r="W82" s="6">
        <v>5.0199999999999995E-2</v>
      </c>
      <c r="X82" s="2" t="s">
        <v>203</v>
      </c>
      <c r="Y82" s="2" t="s">
        <v>83</v>
      </c>
      <c r="Z82" s="5">
        <v>0.14000000000000001</v>
      </c>
      <c r="AA82" s="5">
        <v>1</v>
      </c>
      <c r="AB82" s="5">
        <v>97.7</v>
      </c>
      <c r="AC82" s="5">
        <v>0</v>
      </c>
      <c r="AD82" s="5">
        <v>1.2999999999999999E-4</v>
      </c>
      <c r="AE82" s="2" t="s">
        <v>3</v>
      </c>
      <c r="AF82" s="2" t="s">
        <v>3</v>
      </c>
      <c r="AG82" s="2" t="s">
        <v>27</v>
      </c>
      <c r="AH82" s="6">
        <v>0</v>
      </c>
      <c r="AI82" s="6">
        <v>0</v>
      </c>
      <c r="AJ82" s="6">
        <v>0</v>
      </c>
      <c r="AK82" s="2" t="s">
        <v>3</v>
      </c>
      <c r="AL82" s="31" t="s">
        <v>4</v>
      </c>
      <c r="AM82" s="31" t="s">
        <v>1</v>
      </c>
    </row>
    <row r="83" spans="1:39" x14ac:dyDescent="0.2">
      <c r="A83" s="2" t="s">
        <v>78</v>
      </c>
      <c r="B83" s="2" t="s">
        <v>78</v>
      </c>
      <c r="C83" s="2" t="s">
        <v>458</v>
      </c>
      <c r="D83" s="2" t="s">
        <v>459</v>
      </c>
      <c r="E83" s="2" t="s">
        <v>195</v>
      </c>
      <c r="F83" s="2" t="s">
        <v>460</v>
      </c>
      <c r="G83" s="9">
        <v>2590388</v>
      </c>
      <c r="H83" s="2" t="s">
        <v>170</v>
      </c>
      <c r="I83" s="2" t="s">
        <v>197</v>
      </c>
      <c r="J83" s="2" t="s">
        <v>82</v>
      </c>
      <c r="K83" s="2" t="s">
        <v>82</v>
      </c>
      <c r="L83" s="2" t="s">
        <v>198</v>
      </c>
      <c r="M83" s="2" t="s">
        <v>118</v>
      </c>
      <c r="N83" s="2" t="s">
        <v>279</v>
      </c>
      <c r="O83" s="2" t="s">
        <v>83</v>
      </c>
      <c r="P83" s="2" t="s">
        <v>445</v>
      </c>
      <c r="Q83" s="2" t="s">
        <v>85</v>
      </c>
      <c r="R83" s="2" t="s">
        <v>201</v>
      </c>
      <c r="S83" s="2" t="s">
        <v>86</v>
      </c>
      <c r="T83" s="5">
        <v>0.25</v>
      </c>
      <c r="U83" s="2" t="s">
        <v>461</v>
      </c>
      <c r="V83" s="6">
        <v>5.9000000000000004E-2</v>
      </c>
      <c r="W83" s="6">
        <v>5.2900000000000003E-2</v>
      </c>
      <c r="X83" s="2" t="s">
        <v>203</v>
      </c>
      <c r="Y83" s="2" t="s">
        <v>83</v>
      </c>
      <c r="Z83" s="5">
        <v>0.33</v>
      </c>
      <c r="AA83" s="5">
        <v>1</v>
      </c>
      <c r="AB83" s="5">
        <v>101.65</v>
      </c>
      <c r="AC83" s="5">
        <v>0</v>
      </c>
      <c r="AD83" s="5">
        <v>3.3E-4</v>
      </c>
      <c r="AE83" s="2" t="s">
        <v>3</v>
      </c>
      <c r="AF83" s="2" t="s">
        <v>3</v>
      </c>
      <c r="AG83" s="2" t="s">
        <v>27</v>
      </c>
      <c r="AH83" s="6">
        <v>0</v>
      </c>
      <c r="AI83" s="6">
        <v>0</v>
      </c>
      <c r="AJ83" s="6">
        <v>0</v>
      </c>
      <c r="AK83" s="2" t="s">
        <v>3</v>
      </c>
      <c r="AL83" s="31" t="s">
        <v>4</v>
      </c>
      <c r="AM83" s="31" t="s">
        <v>1</v>
      </c>
    </row>
    <row r="84" spans="1:39" x14ac:dyDescent="0.2">
      <c r="A84" s="2" t="s">
        <v>78</v>
      </c>
      <c r="B84" s="2" t="s">
        <v>78</v>
      </c>
      <c r="C84" s="2" t="s">
        <v>458</v>
      </c>
      <c r="D84" s="2" t="s">
        <v>459</v>
      </c>
      <c r="E84" s="2" t="s">
        <v>195</v>
      </c>
      <c r="F84" s="2" t="s">
        <v>462</v>
      </c>
      <c r="G84" s="9">
        <v>2590461</v>
      </c>
      <c r="H84" s="2" t="s">
        <v>170</v>
      </c>
      <c r="I84" s="2" t="s">
        <v>223</v>
      </c>
      <c r="J84" s="2" t="s">
        <v>82</v>
      </c>
      <c r="K84" s="2" t="s">
        <v>82</v>
      </c>
      <c r="L84" s="2" t="s">
        <v>198</v>
      </c>
      <c r="M84" s="2" t="s">
        <v>118</v>
      </c>
      <c r="N84" s="2" t="s">
        <v>279</v>
      </c>
      <c r="O84" s="2" t="s">
        <v>83</v>
      </c>
      <c r="P84" s="2" t="s">
        <v>445</v>
      </c>
      <c r="Q84" s="2" t="s">
        <v>85</v>
      </c>
      <c r="R84" s="2" t="s">
        <v>201</v>
      </c>
      <c r="S84" s="2" t="s">
        <v>93</v>
      </c>
      <c r="T84" s="5">
        <v>0.98</v>
      </c>
      <c r="U84" s="2" t="s">
        <v>343</v>
      </c>
      <c r="V84" s="6">
        <v>4.7E-2</v>
      </c>
      <c r="W84" s="6">
        <v>6.7799999999999999E-2</v>
      </c>
      <c r="X84" s="2" t="s">
        <v>203</v>
      </c>
      <c r="Y84" s="2" t="s">
        <v>83</v>
      </c>
      <c r="Z84" s="5">
        <v>540000.35</v>
      </c>
      <c r="AA84" s="5">
        <v>3.681</v>
      </c>
      <c r="AB84" s="5">
        <v>26.943760000000001</v>
      </c>
      <c r="AC84" s="5">
        <v>0</v>
      </c>
      <c r="AD84" s="5">
        <v>535.57234000000005</v>
      </c>
      <c r="AE84" s="2" t="s">
        <v>3</v>
      </c>
      <c r="AF84" s="2" t="s">
        <v>3</v>
      </c>
      <c r="AG84" s="2" t="s">
        <v>27</v>
      </c>
      <c r="AH84" s="6">
        <v>1.4678E-3</v>
      </c>
      <c r="AI84" s="6">
        <v>1.8823000000000002E-3</v>
      </c>
      <c r="AJ84" s="6">
        <v>2.7930000000000001E-4</v>
      </c>
      <c r="AK84" s="2" t="s">
        <v>3</v>
      </c>
      <c r="AL84" s="31" t="s">
        <v>4</v>
      </c>
      <c r="AM84" s="31" t="s">
        <v>1</v>
      </c>
    </row>
    <row r="85" spans="1:39" x14ac:dyDescent="0.2">
      <c r="A85" s="2" t="s">
        <v>78</v>
      </c>
      <c r="B85" s="2" t="s">
        <v>78</v>
      </c>
      <c r="C85" s="2" t="s">
        <v>458</v>
      </c>
      <c r="D85" s="2" t="s">
        <v>459</v>
      </c>
      <c r="E85" s="2" t="s">
        <v>195</v>
      </c>
      <c r="F85" s="2" t="s">
        <v>463</v>
      </c>
      <c r="G85" s="9">
        <v>2590511</v>
      </c>
      <c r="H85" s="2" t="s">
        <v>170</v>
      </c>
      <c r="I85" s="2" t="s">
        <v>197</v>
      </c>
      <c r="J85" s="2" t="s">
        <v>82</v>
      </c>
      <c r="K85" s="2" t="s">
        <v>82</v>
      </c>
      <c r="L85" s="2" t="s">
        <v>198</v>
      </c>
      <c r="M85" s="2" t="s">
        <v>118</v>
      </c>
      <c r="N85" s="2" t="s">
        <v>279</v>
      </c>
      <c r="O85" s="2" t="s">
        <v>83</v>
      </c>
      <c r="P85" s="2" t="s">
        <v>445</v>
      </c>
      <c r="Q85" s="2" t="s">
        <v>85</v>
      </c>
      <c r="R85" s="2" t="s">
        <v>201</v>
      </c>
      <c r="S85" s="2" t="s">
        <v>86</v>
      </c>
      <c r="T85" s="5">
        <v>2.72</v>
      </c>
      <c r="U85" s="2" t="s">
        <v>464</v>
      </c>
      <c r="V85" s="6">
        <v>2.7000000000000003E-2</v>
      </c>
      <c r="W85" s="6">
        <v>5.28E-2</v>
      </c>
      <c r="X85" s="2" t="s">
        <v>203</v>
      </c>
      <c r="Y85" s="2" t="s">
        <v>83</v>
      </c>
      <c r="Z85" s="5">
        <v>800000.11</v>
      </c>
      <c r="AA85" s="5">
        <v>1</v>
      </c>
      <c r="AB85" s="5">
        <v>93.45</v>
      </c>
      <c r="AC85" s="5">
        <v>0</v>
      </c>
      <c r="AD85" s="5">
        <v>747.6001</v>
      </c>
      <c r="AE85" s="2" t="s">
        <v>3</v>
      </c>
      <c r="AF85" s="2" t="s">
        <v>3</v>
      </c>
      <c r="AG85" s="2" t="s">
        <v>27</v>
      </c>
      <c r="AH85" s="6">
        <v>1.1368000000000001E-3</v>
      </c>
      <c r="AI85" s="6">
        <v>2.6274999999999996E-3</v>
      </c>
      <c r="AJ85" s="6">
        <v>3.8989999999999999E-4</v>
      </c>
      <c r="AK85" s="2" t="s">
        <v>3</v>
      </c>
      <c r="AL85" s="31" t="s">
        <v>4</v>
      </c>
      <c r="AM85" s="31" t="s">
        <v>1</v>
      </c>
    </row>
    <row r="86" spans="1:39" x14ac:dyDescent="0.2">
      <c r="A86" s="2" t="s">
        <v>78</v>
      </c>
      <c r="B86" s="2" t="s">
        <v>78</v>
      </c>
      <c r="C86" s="2" t="s">
        <v>458</v>
      </c>
      <c r="D86" s="2" t="s">
        <v>459</v>
      </c>
      <c r="E86" s="2" t="s">
        <v>195</v>
      </c>
      <c r="F86" s="2" t="s">
        <v>465</v>
      </c>
      <c r="G86" s="9">
        <v>2590578</v>
      </c>
      <c r="H86" s="2" t="s">
        <v>170</v>
      </c>
      <c r="I86" s="2" t="s">
        <v>197</v>
      </c>
      <c r="J86" s="2" t="s">
        <v>82</v>
      </c>
      <c r="K86" s="2" t="s">
        <v>82</v>
      </c>
      <c r="L86" s="2" t="s">
        <v>198</v>
      </c>
      <c r="M86" s="2" t="s">
        <v>118</v>
      </c>
      <c r="N86" s="2" t="s">
        <v>279</v>
      </c>
      <c r="O86" s="2" t="s">
        <v>83</v>
      </c>
      <c r="P86" s="2" t="s">
        <v>445</v>
      </c>
      <c r="Q86" s="2" t="s">
        <v>85</v>
      </c>
      <c r="R86" s="2" t="s">
        <v>201</v>
      </c>
      <c r="S86" s="2" t="s">
        <v>86</v>
      </c>
      <c r="T86" s="5">
        <v>3.62</v>
      </c>
      <c r="U86" s="2" t="s">
        <v>466</v>
      </c>
      <c r="V86" s="6">
        <v>0.05</v>
      </c>
      <c r="W86" s="6">
        <v>5.28E-2</v>
      </c>
      <c r="X86" s="2" t="s">
        <v>203</v>
      </c>
      <c r="Y86" s="2" t="s">
        <v>83</v>
      </c>
      <c r="Z86" s="5">
        <v>1893179.5</v>
      </c>
      <c r="AA86" s="5">
        <v>1</v>
      </c>
      <c r="AB86" s="5">
        <v>99.32</v>
      </c>
      <c r="AC86" s="5">
        <v>0</v>
      </c>
      <c r="AD86" s="5">
        <v>1880.3058699999999</v>
      </c>
      <c r="AE86" s="2" t="s">
        <v>3</v>
      </c>
      <c r="AF86" s="2" t="s">
        <v>3</v>
      </c>
      <c r="AG86" s="2" t="s">
        <v>27</v>
      </c>
      <c r="AH86" s="6">
        <v>1.8292E-3</v>
      </c>
      <c r="AI86" s="6">
        <v>6.6086000000000001E-3</v>
      </c>
      <c r="AJ86" s="6">
        <v>9.8059999999999987E-4</v>
      </c>
      <c r="AK86" s="2" t="s">
        <v>3</v>
      </c>
      <c r="AL86" s="31" t="s">
        <v>4</v>
      </c>
      <c r="AM86" s="31" t="s">
        <v>1</v>
      </c>
    </row>
    <row r="87" spans="1:39" x14ac:dyDescent="0.2">
      <c r="A87" s="2" t="s">
        <v>78</v>
      </c>
      <c r="B87" s="2" t="s">
        <v>78</v>
      </c>
      <c r="C87" s="2" t="s">
        <v>467</v>
      </c>
      <c r="D87" s="2" t="s">
        <v>468</v>
      </c>
      <c r="E87" s="2" t="s">
        <v>195</v>
      </c>
      <c r="F87" s="2" t="s">
        <v>469</v>
      </c>
      <c r="G87" s="9">
        <v>1184555</v>
      </c>
      <c r="H87" s="2" t="s">
        <v>170</v>
      </c>
      <c r="I87" s="2" t="s">
        <v>212</v>
      </c>
      <c r="J87" s="2" t="s">
        <v>82</v>
      </c>
      <c r="K87" s="2" t="s">
        <v>82</v>
      </c>
      <c r="L87" s="2" t="s">
        <v>198</v>
      </c>
      <c r="M87" s="2" t="s">
        <v>118</v>
      </c>
      <c r="N87" s="2" t="s">
        <v>452</v>
      </c>
      <c r="O87" s="2" t="s">
        <v>83</v>
      </c>
      <c r="P87" s="2" t="s">
        <v>445</v>
      </c>
      <c r="Q87" s="2" t="s">
        <v>85</v>
      </c>
      <c r="R87" s="2" t="s">
        <v>201</v>
      </c>
      <c r="S87" s="2" t="s">
        <v>86</v>
      </c>
      <c r="T87" s="5">
        <v>4.67</v>
      </c>
      <c r="U87" s="2" t="s">
        <v>470</v>
      </c>
      <c r="V87" s="6">
        <v>7.4999999999999997E-3</v>
      </c>
      <c r="W87" s="6">
        <v>3.5000000000000003E-2</v>
      </c>
      <c r="X87" s="2" t="s">
        <v>203</v>
      </c>
      <c r="Y87" s="2" t="s">
        <v>83</v>
      </c>
      <c r="Z87" s="5">
        <v>1100412</v>
      </c>
      <c r="AA87" s="5">
        <v>1</v>
      </c>
      <c r="AB87" s="5">
        <v>95.49</v>
      </c>
      <c r="AC87" s="5">
        <v>0</v>
      </c>
      <c r="AD87" s="5">
        <v>1050.78341</v>
      </c>
      <c r="AE87" s="2" t="s">
        <v>3</v>
      </c>
      <c r="AF87" s="2" t="s">
        <v>3</v>
      </c>
      <c r="AG87" s="2" t="s">
        <v>27</v>
      </c>
      <c r="AH87" s="6">
        <v>1.0502E-3</v>
      </c>
      <c r="AI87" s="6">
        <v>3.6931000000000004E-3</v>
      </c>
      <c r="AJ87" s="6">
        <v>5.4799999999999998E-4</v>
      </c>
      <c r="AK87" s="2" t="s">
        <v>3</v>
      </c>
      <c r="AL87" s="31" t="s">
        <v>4</v>
      </c>
      <c r="AM87" s="31" t="s">
        <v>1</v>
      </c>
    </row>
    <row r="88" spans="1:39" x14ac:dyDescent="0.2">
      <c r="A88" s="2" t="s">
        <v>78</v>
      </c>
      <c r="B88" s="2" t="s">
        <v>78</v>
      </c>
      <c r="C88" s="2" t="s">
        <v>467</v>
      </c>
      <c r="D88" s="2" t="s">
        <v>468</v>
      </c>
      <c r="E88" s="2" t="s">
        <v>195</v>
      </c>
      <c r="F88" s="2" t="s">
        <v>471</v>
      </c>
      <c r="G88" s="9">
        <v>1177526</v>
      </c>
      <c r="H88" s="2" t="s">
        <v>170</v>
      </c>
      <c r="I88" s="2" t="s">
        <v>212</v>
      </c>
      <c r="J88" s="2" t="s">
        <v>82</v>
      </c>
      <c r="K88" s="2" t="s">
        <v>82</v>
      </c>
      <c r="L88" s="2" t="s">
        <v>198</v>
      </c>
      <c r="M88" s="2" t="s">
        <v>118</v>
      </c>
      <c r="N88" s="2" t="s">
        <v>452</v>
      </c>
      <c r="O88" s="2" t="s">
        <v>83</v>
      </c>
      <c r="P88" s="2" t="s">
        <v>445</v>
      </c>
      <c r="Q88" s="2" t="s">
        <v>85</v>
      </c>
      <c r="R88" s="2" t="s">
        <v>201</v>
      </c>
      <c r="S88" s="2" t="s">
        <v>86</v>
      </c>
      <c r="T88" s="5">
        <v>3.97</v>
      </c>
      <c r="U88" s="2" t="s">
        <v>472</v>
      </c>
      <c r="V88" s="6">
        <v>7.4999999999999997E-3</v>
      </c>
      <c r="W88" s="6">
        <v>3.2799999999999996E-2</v>
      </c>
      <c r="X88" s="2" t="s">
        <v>203</v>
      </c>
      <c r="Y88" s="2" t="s">
        <v>83</v>
      </c>
      <c r="Z88" s="5">
        <v>1340770.77</v>
      </c>
      <c r="AA88" s="5">
        <v>1</v>
      </c>
      <c r="AB88" s="5">
        <v>99.9</v>
      </c>
      <c r="AC88" s="5">
        <v>0</v>
      </c>
      <c r="AD88" s="5">
        <v>1339.4299900000001</v>
      </c>
      <c r="AE88" s="2" t="s">
        <v>3</v>
      </c>
      <c r="AF88" s="2" t="s">
        <v>3</v>
      </c>
      <c r="AG88" s="2" t="s">
        <v>27</v>
      </c>
      <c r="AH88" s="6">
        <v>2.7431000000000001E-3</v>
      </c>
      <c r="AI88" s="6">
        <v>4.7076000000000002E-3</v>
      </c>
      <c r="AJ88" s="6">
        <v>6.984999999999999E-4</v>
      </c>
      <c r="AK88" s="2" t="s">
        <v>3</v>
      </c>
      <c r="AL88" s="31" t="s">
        <v>4</v>
      </c>
      <c r="AM88" s="31" t="s">
        <v>1</v>
      </c>
    </row>
    <row r="89" spans="1:39" x14ac:dyDescent="0.2">
      <c r="A89" s="2" t="s">
        <v>78</v>
      </c>
      <c r="B89" s="2" t="s">
        <v>78</v>
      </c>
      <c r="C89" s="2" t="s">
        <v>473</v>
      </c>
      <c r="D89" s="2" t="s">
        <v>474</v>
      </c>
      <c r="E89" s="2" t="s">
        <v>195</v>
      </c>
      <c r="F89" s="2" t="s">
        <v>475</v>
      </c>
      <c r="G89" s="9">
        <v>5760301</v>
      </c>
      <c r="H89" s="2" t="s">
        <v>170</v>
      </c>
      <c r="I89" s="2" t="s">
        <v>197</v>
      </c>
      <c r="J89" s="2" t="s">
        <v>82</v>
      </c>
      <c r="K89" s="2" t="s">
        <v>82</v>
      </c>
      <c r="L89" s="2" t="s">
        <v>198</v>
      </c>
      <c r="M89" s="2" t="s">
        <v>118</v>
      </c>
      <c r="N89" s="2" t="s">
        <v>452</v>
      </c>
      <c r="O89" s="2" t="s">
        <v>83</v>
      </c>
      <c r="P89" s="2" t="s">
        <v>445</v>
      </c>
      <c r="Q89" s="2" t="s">
        <v>85</v>
      </c>
      <c r="R89" s="2" t="s">
        <v>201</v>
      </c>
      <c r="S89" s="2" t="s">
        <v>86</v>
      </c>
      <c r="T89" s="5">
        <v>2.64</v>
      </c>
      <c r="U89" s="2" t="s">
        <v>313</v>
      </c>
      <c r="V89" s="6">
        <v>2.2000000000000002E-2</v>
      </c>
      <c r="W89" s="6">
        <v>4.7699999999999992E-2</v>
      </c>
      <c r="X89" s="2" t="s">
        <v>203</v>
      </c>
      <c r="Y89" s="2" t="s">
        <v>83</v>
      </c>
      <c r="Z89" s="5">
        <v>0.63</v>
      </c>
      <c r="AA89" s="5">
        <v>1</v>
      </c>
      <c r="AB89" s="5">
        <v>94.15</v>
      </c>
      <c r="AC89" s="5">
        <v>0</v>
      </c>
      <c r="AD89" s="5">
        <v>5.9000000000000003E-4</v>
      </c>
      <c r="AE89" s="2" t="s">
        <v>3</v>
      </c>
      <c r="AF89" s="2" t="s">
        <v>3</v>
      </c>
      <c r="AG89" s="2" t="s">
        <v>27</v>
      </c>
      <c r="AH89" s="6">
        <v>0</v>
      </c>
      <c r="AI89" s="6">
        <v>0</v>
      </c>
      <c r="AJ89" s="6">
        <v>0</v>
      </c>
      <c r="AK89" s="2" t="s">
        <v>3</v>
      </c>
      <c r="AL89" s="31" t="s">
        <v>4</v>
      </c>
      <c r="AM89" s="31" t="s">
        <v>1</v>
      </c>
    </row>
    <row r="90" spans="1:39" x14ac:dyDescent="0.2">
      <c r="A90" s="2" t="s">
        <v>78</v>
      </c>
      <c r="B90" s="2" t="s">
        <v>78</v>
      </c>
      <c r="C90" s="2" t="s">
        <v>476</v>
      </c>
      <c r="D90" s="2" t="s">
        <v>477</v>
      </c>
      <c r="E90" s="2" t="s">
        <v>195</v>
      </c>
      <c r="F90" s="2" t="s">
        <v>478</v>
      </c>
      <c r="G90" s="9">
        <v>1138668</v>
      </c>
      <c r="H90" s="2" t="s">
        <v>170</v>
      </c>
      <c r="I90" s="2" t="s">
        <v>212</v>
      </c>
      <c r="J90" s="2" t="s">
        <v>82</v>
      </c>
      <c r="K90" s="2" t="s">
        <v>82</v>
      </c>
      <c r="L90" s="2" t="s">
        <v>198</v>
      </c>
      <c r="M90" s="2" t="s">
        <v>118</v>
      </c>
      <c r="N90" s="2" t="s">
        <v>218</v>
      </c>
      <c r="O90" s="2" t="s">
        <v>83</v>
      </c>
      <c r="P90" s="2" t="s">
        <v>445</v>
      </c>
      <c r="Q90" s="2" t="s">
        <v>85</v>
      </c>
      <c r="R90" s="2" t="s">
        <v>201</v>
      </c>
      <c r="S90" s="2" t="s">
        <v>86</v>
      </c>
      <c r="T90" s="5">
        <v>1.23</v>
      </c>
      <c r="U90" s="2" t="s">
        <v>479</v>
      </c>
      <c r="V90" s="6">
        <v>2.0499999999999997E-2</v>
      </c>
      <c r="W90" s="6">
        <v>1.89E-2</v>
      </c>
      <c r="X90" s="2" t="s">
        <v>203</v>
      </c>
      <c r="Y90" s="2" t="s">
        <v>83</v>
      </c>
      <c r="Z90" s="5">
        <v>133021.32</v>
      </c>
      <c r="AA90" s="5">
        <v>1</v>
      </c>
      <c r="AB90" s="5">
        <v>114.01</v>
      </c>
      <c r="AC90" s="5">
        <v>0</v>
      </c>
      <c r="AD90" s="5">
        <v>151.6576</v>
      </c>
      <c r="AE90" s="2" t="s">
        <v>3</v>
      </c>
      <c r="AF90" s="2" t="s">
        <v>3</v>
      </c>
      <c r="AG90" s="2" t="s">
        <v>27</v>
      </c>
      <c r="AH90" s="6">
        <v>3.5950000000000001E-4</v>
      </c>
      <c r="AI90" s="6">
        <v>5.3300000000000005E-4</v>
      </c>
      <c r="AJ90" s="6">
        <v>7.9099999999999998E-5</v>
      </c>
      <c r="AK90" s="2" t="s">
        <v>3</v>
      </c>
      <c r="AL90" s="31" t="s">
        <v>4</v>
      </c>
      <c r="AM90" s="31" t="s">
        <v>1</v>
      </c>
    </row>
    <row r="91" spans="1:39" x14ac:dyDescent="0.2">
      <c r="A91" s="2" t="s">
        <v>78</v>
      </c>
      <c r="B91" s="2" t="s">
        <v>78</v>
      </c>
      <c r="C91" s="2" t="s">
        <v>480</v>
      </c>
      <c r="D91" s="2" t="s">
        <v>481</v>
      </c>
      <c r="E91" s="2" t="s">
        <v>195</v>
      </c>
      <c r="F91" s="2" t="s">
        <v>482</v>
      </c>
      <c r="G91" s="9">
        <v>2380053</v>
      </c>
      <c r="H91" s="2" t="s">
        <v>170</v>
      </c>
      <c r="I91" s="2" t="s">
        <v>197</v>
      </c>
      <c r="J91" s="2" t="s">
        <v>82</v>
      </c>
      <c r="K91" s="2" t="s">
        <v>82</v>
      </c>
      <c r="L91" s="2" t="s">
        <v>198</v>
      </c>
      <c r="M91" s="2" t="s">
        <v>118</v>
      </c>
      <c r="N91" s="2" t="s">
        <v>444</v>
      </c>
      <c r="O91" s="2" t="s">
        <v>83</v>
      </c>
      <c r="P91" s="2" t="s">
        <v>445</v>
      </c>
      <c r="Q91" s="2" t="s">
        <v>85</v>
      </c>
      <c r="R91" s="2" t="s">
        <v>201</v>
      </c>
      <c r="S91" s="2" t="s">
        <v>86</v>
      </c>
      <c r="T91" s="5">
        <v>2.35</v>
      </c>
      <c r="U91" s="2" t="s">
        <v>292</v>
      </c>
      <c r="V91" s="6">
        <v>2.3900000000000001E-2</v>
      </c>
      <c r="W91" s="6">
        <v>5.0099999999999999E-2</v>
      </c>
      <c r="X91" s="2" t="s">
        <v>203</v>
      </c>
      <c r="Y91" s="2" t="s">
        <v>83</v>
      </c>
      <c r="Z91" s="5">
        <v>0.45</v>
      </c>
      <c r="AA91" s="5">
        <v>1</v>
      </c>
      <c r="AB91" s="5">
        <v>94.76</v>
      </c>
      <c r="AC91" s="5">
        <v>0</v>
      </c>
      <c r="AD91" s="5">
        <v>4.2000000000000002E-4</v>
      </c>
      <c r="AE91" s="2" t="s">
        <v>3</v>
      </c>
      <c r="AF91" s="2" t="s">
        <v>3</v>
      </c>
      <c r="AG91" s="2" t="s">
        <v>27</v>
      </c>
      <c r="AH91" s="6">
        <v>0</v>
      </c>
      <c r="AI91" s="6">
        <v>0</v>
      </c>
      <c r="AJ91" s="6">
        <v>0</v>
      </c>
      <c r="AK91" s="2" t="s">
        <v>3</v>
      </c>
      <c r="AL91" s="31" t="s">
        <v>4</v>
      </c>
      <c r="AM91" s="31" t="s">
        <v>1</v>
      </c>
    </row>
    <row r="92" spans="1:39" x14ac:dyDescent="0.2">
      <c r="A92" s="2" t="s">
        <v>78</v>
      </c>
      <c r="B92" s="2" t="s">
        <v>78</v>
      </c>
      <c r="C92" s="2" t="s">
        <v>483</v>
      </c>
      <c r="D92" s="2" t="s">
        <v>484</v>
      </c>
      <c r="E92" s="2" t="s">
        <v>195</v>
      </c>
      <c r="F92" s="2" t="s">
        <v>485</v>
      </c>
      <c r="G92" s="9">
        <v>1143080</v>
      </c>
      <c r="H92" s="2" t="s">
        <v>170</v>
      </c>
      <c r="I92" s="2" t="s">
        <v>197</v>
      </c>
      <c r="J92" s="2" t="s">
        <v>82</v>
      </c>
      <c r="K92" s="2" t="s">
        <v>82</v>
      </c>
      <c r="L92" s="2" t="s">
        <v>198</v>
      </c>
      <c r="M92" s="2" t="s">
        <v>118</v>
      </c>
      <c r="N92" s="2" t="s">
        <v>274</v>
      </c>
      <c r="O92" s="2" t="s">
        <v>83</v>
      </c>
      <c r="P92" s="2" t="s">
        <v>445</v>
      </c>
      <c r="Q92" s="2" t="s">
        <v>85</v>
      </c>
      <c r="R92" s="2" t="s">
        <v>201</v>
      </c>
      <c r="S92" s="2" t="s">
        <v>86</v>
      </c>
      <c r="T92" s="5">
        <v>2.31</v>
      </c>
      <c r="U92" s="2" t="s">
        <v>486</v>
      </c>
      <c r="V92" s="6">
        <v>2.5000000000000001E-2</v>
      </c>
      <c r="W92" s="6">
        <v>4.8300000000000003E-2</v>
      </c>
      <c r="X92" s="2" t="s">
        <v>203</v>
      </c>
      <c r="Y92" s="2" t="s">
        <v>83</v>
      </c>
      <c r="Z92" s="5">
        <v>0.49</v>
      </c>
      <c r="AA92" s="5">
        <v>1</v>
      </c>
      <c r="AB92" s="5">
        <v>95.46</v>
      </c>
      <c r="AC92" s="5">
        <v>0</v>
      </c>
      <c r="AD92" s="5">
        <v>4.6000000000000001E-4</v>
      </c>
      <c r="AE92" s="2" t="s">
        <v>3</v>
      </c>
      <c r="AF92" s="2" t="s">
        <v>3</v>
      </c>
      <c r="AG92" s="2" t="s">
        <v>27</v>
      </c>
      <c r="AH92" s="6">
        <v>0</v>
      </c>
      <c r="AI92" s="6">
        <v>0</v>
      </c>
      <c r="AJ92" s="6">
        <v>0</v>
      </c>
      <c r="AK92" s="2" t="s">
        <v>3</v>
      </c>
      <c r="AL92" s="31" t="s">
        <v>4</v>
      </c>
      <c r="AM92" s="31" t="s">
        <v>1</v>
      </c>
    </row>
    <row r="93" spans="1:39" x14ac:dyDescent="0.2">
      <c r="A93" s="2" t="s">
        <v>78</v>
      </c>
      <c r="B93" s="2" t="s">
        <v>78</v>
      </c>
      <c r="C93" s="2" t="s">
        <v>483</v>
      </c>
      <c r="D93" s="2" t="s">
        <v>484</v>
      </c>
      <c r="E93" s="2" t="s">
        <v>195</v>
      </c>
      <c r="F93" s="2" t="s">
        <v>487</v>
      </c>
      <c r="G93" s="9">
        <v>1189190</v>
      </c>
      <c r="H93" s="2" t="s">
        <v>170</v>
      </c>
      <c r="I93" s="2" t="s">
        <v>197</v>
      </c>
      <c r="J93" s="2" t="s">
        <v>82</v>
      </c>
      <c r="K93" s="2" t="s">
        <v>82</v>
      </c>
      <c r="L93" s="2" t="s">
        <v>198</v>
      </c>
      <c r="M93" s="2" t="s">
        <v>118</v>
      </c>
      <c r="N93" s="2" t="s">
        <v>274</v>
      </c>
      <c r="O93" s="2" t="s">
        <v>83</v>
      </c>
      <c r="P93" s="2" t="s">
        <v>445</v>
      </c>
      <c r="Q93" s="2" t="s">
        <v>85</v>
      </c>
      <c r="R93" s="2" t="s">
        <v>201</v>
      </c>
      <c r="S93" s="2" t="s">
        <v>86</v>
      </c>
      <c r="T93" s="5">
        <v>3.67</v>
      </c>
      <c r="U93" s="2" t="s">
        <v>488</v>
      </c>
      <c r="V93" s="6">
        <v>4.7300000000000002E-2</v>
      </c>
      <c r="W93" s="6">
        <v>5.1299999999999998E-2</v>
      </c>
      <c r="X93" s="2" t="s">
        <v>203</v>
      </c>
      <c r="Y93" s="2" t="s">
        <v>83</v>
      </c>
      <c r="Z93" s="5">
        <v>2600000</v>
      </c>
      <c r="AA93" s="5">
        <v>1</v>
      </c>
      <c r="AB93" s="5">
        <v>99.88</v>
      </c>
      <c r="AC93" s="5">
        <v>0</v>
      </c>
      <c r="AD93" s="5">
        <v>2596.88</v>
      </c>
      <c r="AE93" s="2" t="s">
        <v>3</v>
      </c>
      <c r="AF93" s="2" t="s">
        <v>3</v>
      </c>
      <c r="AG93" s="2" t="s">
        <v>27</v>
      </c>
      <c r="AH93" s="6">
        <v>6.5835999999999993E-3</v>
      </c>
      <c r="AI93" s="6">
        <v>9.1271000000000008E-3</v>
      </c>
      <c r="AJ93" s="6">
        <v>1.3542000000000001E-3</v>
      </c>
      <c r="AK93" s="2" t="s">
        <v>3</v>
      </c>
      <c r="AL93" s="31" t="s">
        <v>4</v>
      </c>
      <c r="AM93" s="31" t="s">
        <v>1</v>
      </c>
    </row>
    <row r="94" spans="1:39" x14ac:dyDescent="0.2">
      <c r="A94" s="2" t="s">
        <v>78</v>
      </c>
      <c r="B94" s="2" t="s">
        <v>78</v>
      </c>
      <c r="C94" s="2" t="s">
        <v>489</v>
      </c>
      <c r="D94" s="2" t="s">
        <v>490</v>
      </c>
      <c r="E94" s="2" t="s">
        <v>195</v>
      </c>
      <c r="F94" s="2" t="s">
        <v>491</v>
      </c>
      <c r="G94" s="9">
        <v>1139542</v>
      </c>
      <c r="H94" s="2" t="s">
        <v>170</v>
      </c>
      <c r="I94" s="2" t="s">
        <v>212</v>
      </c>
      <c r="J94" s="2" t="s">
        <v>82</v>
      </c>
      <c r="K94" s="2" t="s">
        <v>82</v>
      </c>
      <c r="L94" s="2" t="s">
        <v>198</v>
      </c>
      <c r="M94" s="2" t="s">
        <v>118</v>
      </c>
      <c r="N94" s="2" t="s">
        <v>279</v>
      </c>
      <c r="O94" s="2" t="s">
        <v>83</v>
      </c>
      <c r="P94" s="2" t="s">
        <v>445</v>
      </c>
      <c r="Q94" s="2" t="s">
        <v>85</v>
      </c>
      <c r="R94" s="2" t="s">
        <v>201</v>
      </c>
      <c r="S94" s="2" t="s">
        <v>86</v>
      </c>
      <c r="T94" s="5">
        <v>2.58</v>
      </c>
      <c r="U94" s="2" t="s">
        <v>492</v>
      </c>
      <c r="V94" s="6">
        <v>1.9400000000000001E-2</v>
      </c>
      <c r="W94" s="6">
        <v>2.0099999999999996E-2</v>
      </c>
      <c r="X94" s="2" t="s">
        <v>203</v>
      </c>
      <c r="Y94" s="2" t="s">
        <v>83</v>
      </c>
      <c r="Z94" s="5">
        <v>774372.57</v>
      </c>
      <c r="AA94" s="5">
        <v>1</v>
      </c>
      <c r="AB94" s="5">
        <v>113.16</v>
      </c>
      <c r="AC94" s="5">
        <v>0</v>
      </c>
      <c r="AD94" s="5">
        <v>876.28</v>
      </c>
      <c r="AE94" s="2" t="s">
        <v>3</v>
      </c>
      <c r="AF94" s="2" t="s">
        <v>3</v>
      </c>
      <c r="AG94" s="2" t="s">
        <v>27</v>
      </c>
      <c r="AH94" s="6">
        <v>2.5704999999999999E-3</v>
      </c>
      <c r="AI94" s="6">
        <v>3.0797999999999997E-3</v>
      </c>
      <c r="AJ94" s="6">
        <v>4.57E-4</v>
      </c>
      <c r="AK94" s="2" t="s">
        <v>3</v>
      </c>
      <c r="AL94" s="31" t="s">
        <v>4</v>
      </c>
      <c r="AM94" s="31" t="s">
        <v>1</v>
      </c>
    </row>
    <row r="95" spans="1:39" x14ac:dyDescent="0.2">
      <c r="A95" s="2" t="s">
        <v>78</v>
      </c>
      <c r="B95" s="2" t="s">
        <v>78</v>
      </c>
      <c r="C95" s="2" t="s">
        <v>493</v>
      </c>
      <c r="D95" s="2" t="s">
        <v>494</v>
      </c>
      <c r="E95" s="2" t="s">
        <v>195</v>
      </c>
      <c r="F95" s="2" t="s">
        <v>495</v>
      </c>
      <c r="G95" s="9">
        <v>1182187</v>
      </c>
      <c r="H95" s="2" t="s">
        <v>170</v>
      </c>
      <c r="I95" s="2" t="s">
        <v>212</v>
      </c>
      <c r="J95" s="2" t="s">
        <v>82</v>
      </c>
      <c r="K95" s="2" t="s">
        <v>82</v>
      </c>
      <c r="L95" s="2" t="s">
        <v>198</v>
      </c>
      <c r="M95" s="2" t="s">
        <v>118</v>
      </c>
      <c r="N95" s="2" t="s">
        <v>452</v>
      </c>
      <c r="O95" s="2" t="s">
        <v>83</v>
      </c>
      <c r="P95" s="2" t="s">
        <v>445</v>
      </c>
      <c r="Q95" s="2" t="s">
        <v>85</v>
      </c>
      <c r="R95" s="2" t="s">
        <v>201</v>
      </c>
      <c r="S95" s="2" t="s">
        <v>86</v>
      </c>
      <c r="T95" s="5">
        <v>4.51</v>
      </c>
      <c r="U95" s="2" t="s">
        <v>496</v>
      </c>
      <c r="V95" s="6">
        <v>7.4999999999999997E-3</v>
      </c>
      <c r="W95" s="6">
        <v>3.1899999999999998E-2</v>
      </c>
      <c r="X95" s="2" t="s">
        <v>203</v>
      </c>
      <c r="Y95" s="2" t="s">
        <v>83</v>
      </c>
      <c r="Z95" s="5">
        <v>2272685</v>
      </c>
      <c r="AA95" s="5">
        <v>1</v>
      </c>
      <c r="AB95" s="5">
        <v>97.89</v>
      </c>
      <c r="AC95" s="5">
        <v>0</v>
      </c>
      <c r="AD95" s="5">
        <v>2224.7313399999998</v>
      </c>
      <c r="AE95" s="2" t="s">
        <v>3</v>
      </c>
      <c r="AF95" s="2" t="s">
        <v>3</v>
      </c>
      <c r="AG95" s="2" t="s">
        <v>27</v>
      </c>
      <c r="AH95" s="6">
        <v>3.5704999999999999E-3</v>
      </c>
      <c r="AI95" s="6">
        <v>7.8191000000000007E-3</v>
      </c>
      <c r="AJ95" s="6">
        <v>1.1601999999999999E-3</v>
      </c>
      <c r="AK95" s="2" t="s">
        <v>3</v>
      </c>
      <c r="AL95" s="31" t="s">
        <v>4</v>
      </c>
      <c r="AM95" s="31" t="s">
        <v>1</v>
      </c>
    </row>
    <row r="96" spans="1:39" x14ac:dyDescent="0.2">
      <c r="A96" s="2" t="s">
        <v>78</v>
      </c>
      <c r="B96" s="2" t="s">
        <v>78</v>
      </c>
      <c r="C96" s="2" t="s">
        <v>497</v>
      </c>
      <c r="D96" s="2" t="s">
        <v>498</v>
      </c>
      <c r="E96" s="2" t="s">
        <v>195</v>
      </c>
      <c r="F96" s="2" t="s">
        <v>499</v>
      </c>
      <c r="G96" s="9">
        <v>2810372</v>
      </c>
      <c r="H96" s="2" t="s">
        <v>170</v>
      </c>
      <c r="I96" s="2" t="s">
        <v>197</v>
      </c>
      <c r="J96" s="2" t="s">
        <v>82</v>
      </c>
      <c r="K96" s="2" t="s">
        <v>82</v>
      </c>
      <c r="L96" s="2" t="s">
        <v>198</v>
      </c>
      <c r="M96" s="2" t="s">
        <v>118</v>
      </c>
      <c r="N96" s="2" t="s">
        <v>500</v>
      </c>
      <c r="O96" s="2" t="s">
        <v>83</v>
      </c>
      <c r="P96" s="2" t="s">
        <v>501</v>
      </c>
      <c r="Q96" s="2" t="s">
        <v>85</v>
      </c>
      <c r="R96" s="2" t="s">
        <v>201</v>
      </c>
      <c r="S96" s="2" t="s">
        <v>86</v>
      </c>
      <c r="T96" s="5">
        <v>8.01</v>
      </c>
      <c r="U96" s="2" t="s">
        <v>208</v>
      </c>
      <c r="V96" s="6">
        <v>2.4E-2</v>
      </c>
      <c r="W96" s="6">
        <v>5.2499999999999998E-2</v>
      </c>
      <c r="X96" s="2" t="s">
        <v>203</v>
      </c>
      <c r="Y96" s="2" t="s">
        <v>83</v>
      </c>
      <c r="Z96" s="5">
        <v>0.59</v>
      </c>
      <c r="AA96" s="5">
        <v>1</v>
      </c>
      <c r="AB96" s="5">
        <v>80.510000000000005</v>
      </c>
      <c r="AC96" s="5">
        <v>0</v>
      </c>
      <c r="AD96" s="5">
        <v>4.6999999999999999E-4</v>
      </c>
      <c r="AE96" s="2" t="s">
        <v>3</v>
      </c>
      <c r="AF96" s="2" t="s">
        <v>3</v>
      </c>
      <c r="AG96" s="2" t="s">
        <v>27</v>
      </c>
      <c r="AH96" s="6">
        <v>0</v>
      </c>
      <c r="AI96" s="6">
        <v>0</v>
      </c>
      <c r="AJ96" s="6">
        <v>0</v>
      </c>
      <c r="AK96" s="2" t="s">
        <v>3</v>
      </c>
      <c r="AL96" s="31" t="s">
        <v>4</v>
      </c>
      <c r="AM96" s="31" t="s">
        <v>1</v>
      </c>
    </row>
    <row r="97" spans="1:39" x14ac:dyDescent="0.2">
      <c r="A97" s="2" t="s">
        <v>78</v>
      </c>
      <c r="B97" s="2" t="s">
        <v>78</v>
      </c>
      <c r="C97" s="2" t="s">
        <v>502</v>
      </c>
      <c r="D97" s="2" t="s">
        <v>503</v>
      </c>
      <c r="E97" s="2" t="s">
        <v>195</v>
      </c>
      <c r="F97" s="2" t="s">
        <v>504</v>
      </c>
      <c r="G97" s="9">
        <v>1178235</v>
      </c>
      <c r="H97" s="2" t="s">
        <v>170</v>
      </c>
      <c r="I97" s="2" t="s">
        <v>197</v>
      </c>
      <c r="J97" s="2" t="s">
        <v>82</v>
      </c>
      <c r="K97" s="2" t="s">
        <v>82</v>
      </c>
      <c r="L97" s="2" t="s">
        <v>198</v>
      </c>
      <c r="M97" s="2" t="s">
        <v>118</v>
      </c>
      <c r="N97" s="2" t="s">
        <v>505</v>
      </c>
      <c r="O97" s="2" t="s">
        <v>83</v>
      </c>
      <c r="P97" s="2" t="s">
        <v>501</v>
      </c>
      <c r="Q97" s="2" t="s">
        <v>85</v>
      </c>
      <c r="R97" s="2" t="s">
        <v>201</v>
      </c>
      <c r="S97" s="2" t="s">
        <v>86</v>
      </c>
      <c r="T97" s="5">
        <v>2.6</v>
      </c>
      <c r="U97" s="2" t="s">
        <v>385</v>
      </c>
      <c r="V97" s="6">
        <v>1.0800000000000001E-2</v>
      </c>
      <c r="W97" s="6">
        <v>4.41E-2</v>
      </c>
      <c r="X97" s="2" t="s">
        <v>203</v>
      </c>
      <c r="Y97" s="2" t="s">
        <v>83</v>
      </c>
      <c r="Z97" s="5">
        <v>0.03</v>
      </c>
      <c r="AA97" s="5">
        <v>1</v>
      </c>
      <c r="AB97" s="5">
        <v>92.04</v>
      </c>
      <c r="AC97" s="5">
        <v>0</v>
      </c>
      <c r="AD97" s="5">
        <v>2.0000000000000002E-5</v>
      </c>
      <c r="AE97" s="2" t="s">
        <v>3</v>
      </c>
      <c r="AF97" s="2" t="s">
        <v>3</v>
      </c>
      <c r="AG97" s="2" t="s">
        <v>27</v>
      </c>
      <c r="AH97" s="6">
        <v>0</v>
      </c>
      <c r="AI97" s="6">
        <v>0</v>
      </c>
      <c r="AJ97" s="6">
        <v>0</v>
      </c>
      <c r="AK97" s="2" t="s">
        <v>3</v>
      </c>
      <c r="AL97" s="31" t="s">
        <v>4</v>
      </c>
      <c r="AM97" s="31" t="s">
        <v>1</v>
      </c>
    </row>
    <row r="98" spans="1:39" x14ac:dyDescent="0.2">
      <c r="A98" s="2" t="s">
        <v>78</v>
      </c>
      <c r="B98" s="2" t="s">
        <v>78</v>
      </c>
      <c r="C98" s="2" t="s">
        <v>506</v>
      </c>
      <c r="D98" s="2" t="s">
        <v>507</v>
      </c>
      <c r="E98" s="2" t="s">
        <v>195</v>
      </c>
      <c r="F98" s="2" t="s">
        <v>508</v>
      </c>
      <c r="G98" s="9">
        <v>1162866</v>
      </c>
      <c r="H98" s="2" t="s">
        <v>170</v>
      </c>
      <c r="I98" s="2" t="s">
        <v>197</v>
      </c>
      <c r="J98" s="2" t="s">
        <v>82</v>
      </c>
      <c r="K98" s="2" t="s">
        <v>82</v>
      </c>
      <c r="L98" s="2" t="s">
        <v>198</v>
      </c>
      <c r="M98" s="2" t="s">
        <v>118</v>
      </c>
      <c r="N98" s="2" t="s">
        <v>218</v>
      </c>
      <c r="O98" s="2" t="s">
        <v>83</v>
      </c>
      <c r="P98" s="2" t="s">
        <v>501</v>
      </c>
      <c r="Q98" s="2" t="s">
        <v>85</v>
      </c>
      <c r="R98" s="2" t="s">
        <v>201</v>
      </c>
      <c r="S98" s="2" t="s">
        <v>86</v>
      </c>
      <c r="T98" s="5">
        <v>5.77</v>
      </c>
      <c r="U98" s="2" t="s">
        <v>509</v>
      </c>
      <c r="V98" s="6">
        <v>2.4399999999999998E-2</v>
      </c>
      <c r="W98" s="6">
        <v>5.33E-2</v>
      </c>
      <c r="X98" s="2" t="s">
        <v>203</v>
      </c>
      <c r="Y98" s="2" t="s">
        <v>83</v>
      </c>
      <c r="Z98" s="5">
        <v>2567550</v>
      </c>
      <c r="AA98" s="5">
        <v>1</v>
      </c>
      <c r="AB98" s="5">
        <v>85.57</v>
      </c>
      <c r="AC98" s="5">
        <v>0</v>
      </c>
      <c r="AD98" s="5">
        <v>2197.0525299999999</v>
      </c>
      <c r="AE98" s="2" t="s">
        <v>3</v>
      </c>
      <c r="AF98" s="2" t="s">
        <v>3</v>
      </c>
      <c r="AG98" s="2" t="s">
        <v>27</v>
      </c>
      <c r="AH98" s="6">
        <v>2.1126000000000001E-3</v>
      </c>
      <c r="AI98" s="6">
        <v>7.7218E-3</v>
      </c>
      <c r="AJ98" s="6">
        <v>1.1457000000000001E-3</v>
      </c>
      <c r="AK98" s="2" t="s">
        <v>3</v>
      </c>
      <c r="AL98" s="31" t="s">
        <v>4</v>
      </c>
      <c r="AM98" s="31" t="s">
        <v>1</v>
      </c>
    </row>
    <row r="99" spans="1:39" x14ac:dyDescent="0.2">
      <c r="A99" s="2" t="s">
        <v>78</v>
      </c>
      <c r="B99" s="2" t="s">
        <v>78</v>
      </c>
      <c r="C99" s="2" t="s">
        <v>506</v>
      </c>
      <c r="D99" s="2" t="s">
        <v>507</v>
      </c>
      <c r="E99" s="2" t="s">
        <v>195</v>
      </c>
      <c r="F99" s="2" t="s">
        <v>510</v>
      </c>
      <c r="G99" s="9">
        <v>1172782</v>
      </c>
      <c r="H99" s="2" t="s">
        <v>170</v>
      </c>
      <c r="I99" s="2" t="s">
        <v>212</v>
      </c>
      <c r="J99" s="2" t="s">
        <v>82</v>
      </c>
      <c r="K99" s="2" t="s">
        <v>82</v>
      </c>
      <c r="L99" s="2" t="s">
        <v>198</v>
      </c>
      <c r="M99" s="2" t="s">
        <v>118</v>
      </c>
      <c r="N99" s="2" t="s">
        <v>218</v>
      </c>
      <c r="O99" s="2" t="s">
        <v>83</v>
      </c>
      <c r="P99" s="2" t="s">
        <v>501</v>
      </c>
      <c r="Q99" s="2" t="s">
        <v>85</v>
      </c>
      <c r="R99" s="2" t="s">
        <v>201</v>
      </c>
      <c r="S99" s="2" t="s">
        <v>86</v>
      </c>
      <c r="T99" s="5">
        <v>6.06</v>
      </c>
      <c r="U99" s="2" t="s">
        <v>509</v>
      </c>
      <c r="V99" s="6">
        <v>9.1999999999999998E-3</v>
      </c>
      <c r="W99" s="6">
        <v>2.9300000000000003E-2</v>
      </c>
      <c r="X99" s="2" t="s">
        <v>203</v>
      </c>
      <c r="Y99" s="2" t="s">
        <v>83</v>
      </c>
      <c r="Z99" s="5">
        <v>489829</v>
      </c>
      <c r="AA99" s="5">
        <v>1</v>
      </c>
      <c r="AB99" s="5">
        <v>99.5</v>
      </c>
      <c r="AC99" s="5">
        <v>0</v>
      </c>
      <c r="AD99" s="5">
        <v>487.37984999999998</v>
      </c>
      <c r="AE99" s="2" t="s">
        <v>3</v>
      </c>
      <c r="AF99" s="2" t="s">
        <v>3</v>
      </c>
      <c r="AG99" s="2" t="s">
        <v>27</v>
      </c>
      <c r="AH99" s="6">
        <v>1.8929999999999999E-4</v>
      </c>
      <c r="AI99" s="6">
        <v>1.7130000000000001E-3</v>
      </c>
      <c r="AJ99" s="6">
        <v>2.542E-4</v>
      </c>
      <c r="AK99" s="2" t="s">
        <v>3</v>
      </c>
      <c r="AL99" s="31" t="s">
        <v>4</v>
      </c>
      <c r="AM99" s="31" t="s">
        <v>1</v>
      </c>
    </row>
    <row r="100" spans="1:39" x14ac:dyDescent="0.2">
      <c r="A100" s="2" t="s">
        <v>78</v>
      </c>
      <c r="B100" s="2" t="s">
        <v>78</v>
      </c>
      <c r="C100" s="2" t="s">
        <v>511</v>
      </c>
      <c r="D100" s="2" t="s">
        <v>512</v>
      </c>
      <c r="E100" s="2" t="s">
        <v>195</v>
      </c>
      <c r="F100" s="2" t="s">
        <v>513</v>
      </c>
      <c r="G100" s="9">
        <v>7550148</v>
      </c>
      <c r="H100" s="2" t="s">
        <v>170</v>
      </c>
      <c r="I100" s="2" t="s">
        <v>197</v>
      </c>
      <c r="J100" s="2" t="s">
        <v>82</v>
      </c>
      <c r="K100" s="2" t="s">
        <v>82</v>
      </c>
      <c r="L100" s="2" t="s">
        <v>198</v>
      </c>
      <c r="M100" s="2" t="s">
        <v>118</v>
      </c>
      <c r="N100" s="2" t="s">
        <v>452</v>
      </c>
      <c r="O100" s="2" t="s">
        <v>83</v>
      </c>
      <c r="P100" s="2" t="s">
        <v>501</v>
      </c>
      <c r="Q100" s="2" t="s">
        <v>85</v>
      </c>
      <c r="R100" s="2" t="s">
        <v>201</v>
      </c>
      <c r="S100" s="2" t="s">
        <v>86</v>
      </c>
      <c r="T100" s="5">
        <v>2.6</v>
      </c>
      <c r="U100" s="2" t="s">
        <v>514</v>
      </c>
      <c r="V100" s="6">
        <v>1.6399999999999998E-2</v>
      </c>
      <c r="W100" s="6">
        <v>4.9500000000000002E-2</v>
      </c>
      <c r="X100" s="2" t="s">
        <v>203</v>
      </c>
      <c r="Y100" s="2" t="s">
        <v>83</v>
      </c>
      <c r="Z100" s="5">
        <v>432430.87</v>
      </c>
      <c r="AA100" s="5">
        <v>1</v>
      </c>
      <c r="AB100" s="5">
        <v>91.96</v>
      </c>
      <c r="AC100" s="5">
        <v>0</v>
      </c>
      <c r="AD100" s="5">
        <v>397.66341999999997</v>
      </c>
      <c r="AE100" s="2" t="s">
        <v>3</v>
      </c>
      <c r="AF100" s="2" t="s">
        <v>3</v>
      </c>
      <c r="AG100" s="2" t="s">
        <v>27</v>
      </c>
      <c r="AH100" s="6">
        <v>2.2390999999999999E-3</v>
      </c>
      <c r="AI100" s="6">
        <v>1.3975999999999999E-3</v>
      </c>
      <c r="AJ100" s="6">
        <v>2.0740000000000003E-4</v>
      </c>
      <c r="AK100" s="2" t="s">
        <v>3</v>
      </c>
      <c r="AL100" s="31" t="s">
        <v>4</v>
      </c>
      <c r="AM100" s="31" t="s">
        <v>1</v>
      </c>
    </row>
    <row r="101" spans="1:39" x14ac:dyDescent="0.2">
      <c r="A101" s="2" t="s">
        <v>78</v>
      </c>
      <c r="B101" s="2" t="s">
        <v>78</v>
      </c>
      <c r="C101" s="2" t="s">
        <v>515</v>
      </c>
      <c r="D101" s="2" t="s">
        <v>516</v>
      </c>
      <c r="E101" s="2" t="s">
        <v>195</v>
      </c>
      <c r="F101" s="2" t="s">
        <v>517</v>
      </c>
      <c r="G101" s="9">
        <v>1195981</v>
      </c>
      <c r="H101" s="2" t="s">
        <v>170</v>
      </c>
      <c r="I101" s="2" t="s">
        <v>197</v>
      </c>
      <c r="J101" s="2" t="s">
        <v>82</v>
      </c>
      <c r="K101" s="2" t="s">
        <v>82</v>
      </c>
      <c r="L101" s="2" t="s">
        <v>198</v>
      </c>
      <c r="M101" s="2" t="s">
        <v>118</v>
      </c>
      <c r="N101" s="2" t="s">
        <v>218</v>
      </c>
      <c r="O101" s="2" t="s">
        <v>83</v>
      </c>
      <c r="P101" s="2" t="s">
        <v>501</v>
      </c>
      <c r="Q101" s="2" t="s">
        <v>85</v>
      </c>
      <c r="R101" s="2" t="s">
        <v>201</v>
      </c>
      <c r="S101" s="2" t="s">
        <v>86</v>
      </c>
      <c r="T101" s="5">
        <v>3.12</v>
      </c>
      <c r="U101" s="2" t="s">
        <v>280</v>
      </c>
      <c r="V101" s="6">
        <v>0.05</v>
      </c>
      <c r="W101" s="6">
        <v>4.8899999999999999E-2</v>
      </c>
      <c r="X101" s="2" t="s">
        <v>203</v>
      </c>
      <c r="Y101" s="2" t="s">
        <v>83</v>
      </c>
      <c r="Z101" s="5">
        <v>1078000</v>
      </c>
      <c r="AA101" s="5">
        <v>1</v>
      </c>
      <c r="AB101" s="5">
        <v>102.62</v>
      </c>
      <c r="AC101" s="5">
        <v>0</v>
      </c>
      <c r="AD101" s="5">
        <v>1106.2436</v>
      </c>
      <c r="AE101" s="2" t="s">
        <v>3</v>
      </c>
      <c r="AF101" s="2" t="s">
        <v>3</v>
      </c>
      <c r="AG101" s="2" t="s">
        <v>27</v>
      </c>
      <c r="AH101" s="6">
        <v>2.6950000000000003E-3</v>
      </c>
      <c r="AI101" s="6">
        <v>3.888E-3</v>
      </c>
      <c r="AJ101" s="6">
        <v>5.7689999999999998E-4</v>
      </c>
      <c r="AK101" s="2" t="s">
        <v>3</v>
      </c>
      <c r="AL101" s="31" t="s">
        <v>4</v>
      </c>
      <c r="AM101" s="31" t="s">
        <v>1</v>
      </c>
    </row>
    <row r="102" spans="1:39" x14ac:dyDescent="0.2">
      <c r="A102" s="2" t="s">
        <v>78</v>
      </c>
      <c r="B102" s="2" t="s">
        <v>78</v>
      </c>
      <c r="C102" s="2" t="s">
        <v>320</v>
      </c>
      <c r="D102" s="2" t="s">
        <v>321</v>
      </c>
      <c r="E102" s="2" t="s">
        <v>195</v>
      </c>
      <c r="F102" s="2" t="s">
        <v>518</v>
      </c>
      <c r="G102" s="9">
        <v>1168442</v>
      </c>
      <c r="H102" s="2" t="s">
        <v>170</v>
      </c>
      <c r="I102" s="2" t="s">
        <v>212</v>
      </c>
      <c r="J102" s="2" t="s">
        <v>82</v>
      </c>
      <c r="K102" s="2" t="s">
        <v>82</v>
      </c>
      <c r="L102" s="2" t="s">
        <v>198</v>
      </c>
      <c r="M102" s="2" t="s">
        <v>118</v>
      </c>
      <c r="N102" s="2" t="s">
        <v>218</v>
      </c>
      <c r="O102" s="2" t="s">
        <v>83</v>
      </c>
      <c r="P102" s="2" t="s">
        <v>501</v>
      </c>
      <c r="Q102" s="2" t="s">
        <v>85</v>
      </c>
      <c r="R102" s="2" t="s">
        <v>201</v>
      </c>
      <c r="S102" s="2" t="s">
        <v>86</v>
      </c>
      <c r="T102" s="5">
        <v>3.88</v>
      </c>
      <c r="U102" s="2" t="s">
        <v>519</v>
      </c>
      <c r="V102" s="6">
        <v>6.8999999999999999E-3</v>
      </c>
      <c r="W102" s="6">
        <v>2.3099999999999999E-2</v>
      </c>
      <c r="X102" s="2" t="s">
        <v>203</v>
      </c>
      <c r="Y102" s="2" t="s">
        <v>83</v>
      </c>
      <c r="Z102" s="5">
        <v>1135199.92</v>
      </c>
      <c r="AA102" s="5">
        <v>1</v>
      </c>
      <c r="AB102" s="5">
        <v>105.07</v>
      </c>
      <c r="AC102" s="5">
        <v>0</v>
      </c>
      <c r="AD102" s="5">
        <v>1192.7545500000001</v>
      </c>
      <c r="AE102" s="2" t="s">
        <v>3</v>
      </c>
      <c r="AF102" s="2" t="s">
        <v>3</v>
      </c>
      <c r="AG102" s="2" t="s">
        <v>27</v>
      </c>
      <c r="AH102" s="6">
        <v>6.5816E-3</v>
      </c>
      <c r="AI102" s="6">
        <v>4.1921000000000007E-3</v>
      </c>
      <c r="AJ102" s="6">
        <v>6.2199999999999994E-4</v>
      </c>
      <c r="AK102" s="2" t="s">
        <v>3</v>
      </c>
      <c r="AL102" s="31" t="s">
        <v>4</v>
      </c>
      <c r="AM102" s="31" t="s">
        <v>1</v>
      </c>
    </row>
    <row r="103" spans="1:39" x14ac:dyDescent="0.2">
      <c r="A103" s="2" t="s">
        <v>78</v>
      </c>
      <c r="B103" s="2" t="s">
        <v>78</v>
      </c>
      <c r="C103" s="2" t="s">
        <v>320</v>
      </c>
      <c r="D103" s="2" t="s">
        <v>321</v>
      </c>
      <c r="E103" s="2" t="s">
        <v>195</v>
      </c>
      <c r="F103" s="2" t="s">
        <v>520</v>
      </c>
      <c r="G103" s="9">
        <v>1151117</v>
      </c>
      <c r="H103" s="2" t="s">
        <v>170</v>
      </c>
      <c r="I103" s="2" t="s">
        <v>212</v>
      </c>
      <c r="J103" s="2" t="s">
        <v>82</v>
      </c>
      <c r="K103" s="2" t="s">
        <v>82</v>
      </c>
      <c r="L103" s="2" t="s">
        <v>198</v>
      </c>
      <c r="M103" s="2" t="s">
        <v>118</v>
      </c>
      <c r="N103" s="2" t="s">
        <v>218</v>
      </c>
      <c r="O103" s="2" t="s">
        <v>83</v>
      </c>
      <c r="P103" s="2" t="s">
        <v>501</v>
      </c>
      <c r="Q103" s="2" t="s">
        <v>85</v>
      </c>
      <c r="R103" s="2" t="s">
        <v>201</v>
      </c>
      <c r="S103" s="2" t="s">
        <v>86</v>
      </c>
      <c r="T103" s="5">
        <v>3.36</v>
      </c>
      <c r="U103" s="2" t="s">
        <v>521</v>
      </c>
      <c r="V103" s="6">
        <v>1.8200000000000001E-2</v>
      </c>
      <c r="W103" s="6">
        <v>2.3199999999999998E-2</v>
      </c>
      <c r="X103" s="2" t="s">
        <v>203</v>
      </c>
      <c r="Y103" s="2" t="s">
        <v>83</v>
      </c>
      <c r="Z103" s="5">
        <v>413672.81</v>
      </c>
      <c r="AA103" s="5">
        <v>1</v>
      </c>
      <c r="AB103" s="5">
        <v>110.73</v>
      </c>
      <c r="AC103" s="5">
        <v>0</v>
      </c>
      <c r="AD103" s="5">
        <v>458.05990000000003</v>
      </c>
      <c r="AE103" s="2" t="s">
        <v>3</v>
      </c>
      <c r="AF103" s="2" t="s">
        <v>3</v>
      </c>
      <c r="AG103" s="2" t="s">
        <v>27</v>
      </c>
      <c r="AH103" s="6">
        <v>8.2649999999999998E-4</v>
      </c>
      <c r="AI103" s="6">
        <v>1.6099E-3</v>
      </c>
      <c r="AJ103" s="6">
        <v>2.3890000000000001E-4</v>
      </c>
      <c r="AK103" s="2" t="s">
        <v>3</v>
      </c>
      <c r="AL103" s="31" t="s">
        <v>4</v>
      </c>
      <c r="AM103" s="31" t="s">
        <v>1</v>
      </c>
    </row>
    <row r="104" spans="1:39" x14ac:dyDescent="0.2">
      <c r="A104" s="2" t="s">
        <v>78</v>
      </c>
      <c r="B104" s="2" t="s">
        <v>78</v>
      </c>
      <c r="C104" s="2" t="s">
        <v>320</v>
      </c>
      <c r="D104" s="2" t="s">
        <v>321</v>
      </c>
      <c r="E104" s="2" t="s">
        <v>195</v>
      </c>
      <c r="F104" s="2" t="s">
        <v>522</v>
      </c>
      <c r="G104" s="9">
        <v>1168459</v>
      </c>
      <c r="H104" s="2" t="s">
        <v>170</v>
      </c>
      <c r="I104" s="2" t="s">
        <v>212</v>
      </c>
      <c r="J104" s="2" t="s">
        <v>82</v>
      </c>
      <c r="K104" s="2" t="s">
        <v>82</v>
      </c>
      <c r="L104" s="2" t="s">
        <v>198</v>
      </c>
      <c r="M104" s="2" t="s">
        <v>118</v>
      </c>
      <c r="N104" s="2" t="s">
        <v>218</v>
      </c>
      <c r="O104" s="2" t="s">
        <v>83</v>
      </c>
      <c r="P104" s="2" t="s">
        <v>501</v>
      </c>
      <c r="Q104" s="2" t="s">
        <v>85</v>
      </c>
      <c r="R104" s="2" t="s">
        <v>201</v>
      </c>
      <c r="S104" s="2" t="s">
        <v>86</v>
      </c>
      <c r="T104" s="5">
        <v>3.88</v>
      </c>
      <c r="U104" s="2" t="s">
        <v>519</v>
      </c>
      <c r="V104" s="6">
        <v>6.8999999999999999E-3</v>
      </c>
      <c r="W104" s="6">
        <v>2.4399999999999998E-2</v>
      </c>
      <c r="X104" s="2" t="s">
        <v>203</v>
      </c>
      <c r="Y104" s="2" t="s">
        <v>83</v>
      </c>
      <c r="Z104" s="5">
        <v>1013343.68</v>
      </c>
      <c r="AA104" s="5">
        <v>1</v>
      </c>
      <c r="AB104" s="5">
        <v>104.54</v>
      </c>
      <c r="AC104" s="5">
        <v>0</v>
      </c>
      <c r="AD104" s="5">
        <v>1059.3494800000001</v>
      </c>
      <c r="AE104" s="2" t="s">
        <v>3</v>
      </c>
      <c r="AF104" s="2" t="s">
        <v>3</v>
      </c>
      <c r="AG104" s="2" t="s">
        <v>27</v>
      </c>
      <c r="AH104" s="6">
        <v>5.2341999999999996E-3</v>
      </c>
      <c r="AI104" s="6">
        <v>3.7231999999999999E-3</v>
      </c>
      <c r="AJ104" s="6">
        <v>5.5239999999999998E-4</v>
      </c>
      <c r="AK104" s="2" t="s">
        <v>3</v>
      </c>
      <c r="AL104" s="31" t="s">
        <v>4</v>
      </c>
      <c r="AM104" s="31" t="s">
        <v>1</v>
      </c>
    </row>
    <row r="105" spans="1:39" x14ac:dyDescent="0.2">
      <c r="A105" s="2" t="s">
        <v>78</v>
      </c>
      <c r="B105" s="2" t="s">
        <v>78</v>
      </c>
      <c r="C105" s="2" t="s">
        <v>523</v>
      </c>
      <c r="D105" s="2" t="s">
        <v>524</v>
      </c>
      <c r="E105" s="2" t="s">
        <v>195</v>
      </c>
      <c r="F105" s="2" t="s">
        <v>525</v>
      </c>
      <c r="G105" s="9">
        <v>7590128</v>
      </c>
      <c r="H105" s="2" t="s">
        <v>170</v>
      </c>
      <c r="I105" s="2" t="s">
        <v>212</v>
      </c>
      <c r="J105" s="2" t="s">
        <v>82</v>
      </c>
      <c r="K105" s="2" t="s">
        <v>82</v>
      </c>
      <c r="L105" s="2" t="s">
        <v>198</v>
      </c>
      <c r="M105" s="2" t="s">
        <v>118</v>
      </c>
      <c r="N105" s="2" t="s">
        <v>218</v>
      </c>
      <c r="O105" s="2" t="s">
        <v>83</v>
      </c>
      <c r="P105" s="2" t="s">
        <v>501</v>
      </c>
      <c r="Q105" s="2" t="s">
        <v>85</v>
      </c>
      <c r="R105" s="2" t="s">
        <v>201</v>
      </c>
      <c r="S105" s="2" t="s">
        <v>86</v>
      </c>
      <c r="T105" s="5">
        <v>1.46</v>
      </c>
      <c r="U105" s="2" t="s">
        <v>526</v>
      </c>
      <c r="V105" s="6">
        <v>4.7500000000000001E-2</v>
      </c>
      <c r="W105" s="6">
        <v>1.8000000000000002E-2</v>
      </c>
      <c r="X105" s="2" t="s">
        <v>203</v>
      </c>
      <c r="Y105" s="2" t="s">
        <v>83</v>
      </c>
      <c r="Z105" s="5">
        <v>1180059.75</v>
      </c>
      <c r="AA105" s="5">
        <v>1</v>
      </c>
      <c r="AB105" s="5">
        <v>141.47999999999999</v>
      </c>
      <c r="AC105" s="5">
        <v>0</v>
      </c>
      <c r="AD105" s="5">
        <v>1669.54853</v>
      </c>
      <c r="AE105" s="2" t="s">
        <v>3</v>
      </c>
      <c r="AF105" s="2" t="s">
        <v>3</v>
      </c>
      <c r="AG105" s="2" t="s">
        <v>27</v>
      </c>
      <c r="AH105" s="6">
        <v>1.2348999999999999E-3</v>
      </c>
      <c r="AI105" s="6">
        <v>5.8677999999999994E-3</v>
      </c>
      <c r="AJ105" s="6">
        <v>8.7069999999999997E-4</v>
      </c>
      <c r="AK105" s="2" t="s">
        <v>3</v>
      </c>
      <c r="AL105" s="31" t="s">
        <v>4</v>
      </c>
      <c r="AM105" s="31" t="s">
        <v>1</v>
      </c>
    </row>
    <row r="106" spans="1:39" x14ac:dyDescent="0.2">
      <c r="A106" s="2" t="s">
        <v>78</v>
      </c>
      <c r="B106" s="2" t="s">
        <v>78</v>
      </c>
      <c r="C106" s="2" t="s">
        <v>523</v>
      </c>
      <c r="D106" s="2" t="s">
        <v>524</v>
      </c>
      <c r="E106" s="2" t="s">
        <v>195</v>
      </c>
      <c r="F106" s="2" t="s">
        <v>527</v>
      </c>
      <c r="G106" s="9">
        <v>7590151</v>
      </c>
      <c r="H106" s="2" t="s">
        <v>170</v>
      </c>
      <c r="I106" s="2" t="s">
        <v>197</v>
      </c>
      <c r="J106" s="2" t="s">
        <v>82</v>
      </c>
      <c r="K106" s="2" t="s">
        <v>82</v>
      </c>
      <c r="L106" s="2" t="s">
        <v>198</v>
      </c>
      <c r="M106" s="2" t="s">
        <v>118</v>
      </c>
      <c r="N106" s="2" t="s">
        <v>218</v>
      </c>
      <c r="O106" s="2" t="s">
        <v>83</v>
      </c>
      <c r="P106" s="2" t="s">
        <v>501</v>
      </c>
      <c r="Q106" s="2" t="s">
        <v>85</v>
      </c>
      <c r="R106" s="2" t="s">
        <v>201</v>
      </c>
      <c r="S106" s="2" t="s">
        <v>86</v>
      </c>
      <c r="T106" s="5">
        <v>5.38</v>
      </c>
      <c r="U106" s="2" t="s">
        <v>528</v>
      </c>
      <c r="V106" s="6">
        <v>2.5499999999999998E-2</v>
      </c>
      <c r="W106" s="6">
        <v>5.2999999999999999E-2</v>
      </c>
      <c r="X106" s="2" t="s">
        <v>203</v>
      </c>
      <c r="Y106" s="2" t="s">
        <v>83</v>
      </c>
      <c r="Z106" s="5">
        <v>3612847.22</v>
      </c>
      <c r="AA106" s="5">
        <v>1</v>
      </c>
      <c r="AB106" s="5">
        <v>87.11</v>
      </c>
      <c r="AC106" s="5">
        <v>0</v>
      </c>
      <c r="AD106" s="5">
        <v>3147.15121</v>
      </c>
      <c r="AE106" s="2" t="s">
        <v>3</v>
      </c>
      <c r="AF106" s="2" t="s">
        <v>3</v>
      </c>
      <c r="AG106" s="2" t="s">
        <v>27</v>
      </c>
      <c r="AH106" s="6">
        <v>2.0064000000000002E-3</v>
      </c>
      <c r="AI106" s="6">
        <v>1.1061099999999999E-2</v>
      </c>
      <c r="AJ106" s="6">
        <v>1.6411999999999998E-3</v>
      </c>
      <c r="AK106" s="2" t="s">
        <v>3</v>
      </c>
      <c r="AL106" s="31" t="s">
        <v>4</v>
      </c>
      <c r="AM106" s="31" t="s">
        <v>1</v>
      </c>
    </row>
    <row r="107" spans="1:39" x14ac:dyDescent="0.2">
      <c r="A107" s="2" t="s">
        <v>78</v>
      </c>
      <c r="B107" s="2" t="s">
        <v>78</v>
      </c>
      <c r="C107" s="2" t="s">
        <v>523</v>
      </c>
      <c r="D107" s="2" t="s">
        <v>524</v>
      </c>
      <c r="E107" s="2" t="s">
        <v>195</v>
      </c>
      <c r="F107" s="2" t="s">
        <v>529</v>
      </c>
      <c r="G107" s="9">
        <v>7590219</v>
      </c>
      <c r="H107" s="2" t="s">
        <v>170</v>
      </c>
      <c r="I107" s="2" t="s">
        <v>212</v>
      </c>
      <c r="J107" s="2" t="s">
        <v>82</v>
      </c>
      <c r="K107" s="2" t="s">
        <v>82</v>
      </c>
      <c r="L107" s="2" t="s">
        <v>198</v>
      </c>
      <c r="M107" s="2" t="s">
        <v>118</v>
      </c>
      <c r="N107" s="2" t="s">
        <v>218</v>
      </c>
      <c r="O107" s="2" t="s">
        <v>83</v>
      </c>
      <c r="P107" s="2" t="s">
        <v>501</v>
      </c>
      <c r="Q107" s="2" t="s">
        <v>85</v>
      </c>
      <c r="R107" s="2" t="s">
        <v>201</v>
      </c>
      <c r="S107" s="2" t="s">
        <v>86</v>
      </c>
      <c r="T107" s="5">
        <v>3.84</v>
      </c>
      <c r="U107" s="2" t="s">
        <v>336</v>
      </c>
      <c r="V107" s="6">
        <v>5.0000000000000001E-3</v>
      </c>
      <c r="W107" s="6">
        <v>2.5600000000000001E-2</v>
      </c>
      <c r="X107" s="2" t="s">
        <v>203</v>
      </c>
      <c r="Y107" s="2" t="s">
        <v>83</v>
      </c>
      <c r="Z107" s="5">
        <v>2186507.41</v>
      </c>
      <c r="AA107" s="5">
        <v>1</v>
      </c>
      <c r="AB107" s="5">
        <v>103.12</v>
      </c>
      <c r="AC107" s="5">
        <v>0</v>
      </c>
      <c r="AD107" s="5">
        <v>2254.7264399999999</v>
      </c>
      <c r="AE107" s="2" t="s">
        <v>3</v>
      </c>
      <c r="AF107" s="2" t="s">
        <v>3</v>
      </c>
      <c r="AG107" s="2" t="s">
        <v>27</v>
      </c>
      <c r="AH107" s="6">
        <v>1.1612999999999999E-3</v>
      </c>
      <c r="AI107" s="6">
        <v>7.9244999999999993E-3</v>
      </c>
      <c r="AJ107" s="6">
        <v>1.1758000000000001E-3</v>
      </c>
      <c r="AK107" s="2" t="s">
        <v>3</v>
      </c>
      <c r="AL107" s="31" t="s">
        <v>4</v>
      </c>
      <c r="AM107" s="31" t="s">
        <v>1</v>
      </c>
    </row>
    <row r="108" spans="1:39" x14ac:dyDescent="0.2">
      <c r="A108" s="2" t="s">
        <v>78</v>
      </c>
      <c r="B108" s="2" t="s">
        <v>78</v>
      </c>
      <c r="C108" s="2" t="s">
        <v>530</v>
      </c>
      <c r="D108" s="2" t="s">
        <v>531</v>
      </c>
      <c r="E108" s="2" t="s">
        <v>195</v>
      </c>
      <c r="F108" s="2" t="s">
        <v>532</v>
      </c>
      <c r="G108" s="9">
        <v>7670284</v>
      </c>
      <c r="H108" s="2" t="s">
        <v>170</v>
      </c>
      <c r="I108" s="2" t="s">
        <v>212</v>
      </c>
      <c r="J108" s="2" t="s">
        <v>82</v>
      </c>
      <c r="K108" s="2" t="s">
        <v>82</v>
      </c>
      <c r="L108" s="2" t="s">
        <v>198</v>
      </c>
      <c r="M108" s="2" t="s">
        <v>118</v>
      </c>
      <c r="N108" s="2" t="s">
        <v>207</v>
      </c>
      <c r="O108" s="2" t="s">
        <v>83</v>
      </c>
      <c r="P108" s="2" t="s">
        <v>501</v>
      </c>
      <c r="Q108" s="2" t="s">
        <v>85</v>
      </c>
      <c r="R108" s="2" t="s">
        <v>201</v>
      </c>
      <c r="S108" s="2" t="s">
        <v>86</v>
      </c>
      <c r="T108" s="5">
        <v>4.8</v>
      </c>
      <c r="U108" s="2" t="s">
        <v>533</v>
      </c>
      <c r="V108" s="6">
        <v>4.4000000000000003E-3</v>
      </c>
      <c r="W108" s="6">
        <v>2.2700000000000001E-2</v>
      </c>
      <c r="X108" s="2" t="s">
        <v>203</v>
      </c>
      <c r="Y108" s="2" t="s">
        <v>83</v>
      </c>
      <c r="Z108" s="5">
        <v>2598485.37</v>
      </c>
      <c r="AA108" s="5">
        <v>1</v>
      </c>
      <c r="AB108" s="5">
        <v>102.43</v>
      </c>
      <c r="AC108" s="5">
        <v>0</v>
      </c>
      <c r="AD108" s="5">
        <v>2661.6285600000001</v>
      </c>
      <c r="AE108" s="2" t="s">
        <v>3</v>
      </c>
      <c r="AF108" s="2" t="s">
        <v>3</v>
      </c>
      <c r="AG108" s="2" t="s">
        <v>27</v>
      </c>
      <c r="AH108" s="6">
        <v>2.9137999999999998E-3</v>
      </c>
      <c r="AI108" s="6">
        <v>9.3545999999999994E-3</v>
      </c>
      <c r="AJ108" s="6">
        <v>1.3880000000000001E-3</v>
      </c>
      <c r="AK108" s="2" t="s">
        <v>3</v>
      </c>
      <c r="AL108" s="31" t="s">
        <v>4</v>
      </c>
      <c r="AM108" s="31" t="s">
        <v>1</v>
      </c>
    </row>
    <row r="109" spans="1:39" x14ac:dyDescent="0.2">
      <c r="A109" s="2" t="s">
        <v>78</v>
      </c>
      <c r="B109" s="2" t="s">
        <v>78</v>
      </c>
      <c r="C109" s="2" t="s">
        <v>530</v>
      </c>
      <c r="D109" s="2" t="s">
        <v>531</v>
      </c>
      <c r="E109" s="2" t="s">
        <v>195</v>
      </c>
      <c r="F109" s="2" t="s">
        <v>534</v>
      </c>
      <c r="G109" s="9">
        <v>7670334</v>
      </c>
      <c r="H109" s="2" t="s">
        <v>170</v>
      </c>
      <c r="I109" s="2" t="s">
        <v>197</v>
      </c>
      <c r="J109" s="2" t="s">
        <v>82</v>
      </c>
      <c r="K109" s="2" t="s">
        <v>82</v>
      </c>
      <c r="L109" s="2" t="s">
        <v>198</v>
      </c>
      <c r="M109" s="2" t="s">
        <v>118</v>
      </c>
      <c r="N109" s="2" t="s">
        <v>207</v>
      </c>
      <c r="O109" s="2" t="s">
        <v>83</v>
      </c>
      <c r="P109" s="2" t="s">
        <v>501</v>
      </c>
      <c r="Q109" s="2" t="s">
        <v>85</v>
      </c>
      <c r="R109" s="2" t="s">
        <v>201</v>
      </c>
      <c r="S109" s="2" t="s">
        <v>86</v>
      </c>
      <c r="T109" s="5">
        <v>4.7300000000000004</v>
      </c>
      <c r="U109" s="2" t="s">
        <v>260</v>
      </c>
      <c r="V109" s="6">
        <v>1.9400000000000001E-2</v>
      </c>
      <c r="W109" s="6">
        <v>4.8399999999999999E-2</v>
      </c>
      <c r="X109" s="2" t="s">
        <v>203</v>
      </c>
      <c r="Y109" s="2" t="s">
        <v>83</v>
      </c>
      <c r="Z109" s="5">
        <v>1400000</v>
      </c>
      <c r="AA109" s="5">
        <v>1</v>
      </c>
      <c r="AB109" s="5">
        <v>87.82</v>
      </c>
      <c r="AC109" s="5">
        <v>0</v>
      </c>
      <c r="AD109" s="5">
        <v>1229.48</v>
      </c>
      <c r="AE109" s="2" t="s">
        <v>3</v>
      </c>
      <c r="AF109" s="2" t="s">
        <v>3</v>
      </c>
      <c r="AG109" s="2" t="s">
        <v>27</v>
      </c>
      <c r="AH109" s="6">
        <v>2.2821999999999999E-3</v>
      </c>
      <c r="AI109" s="6">
        <v>4.3211999999999999E-3</v>
      </c>
      <c r="AJ109" s="6">
        <v>6.4119999999999997E-4</v>
      </c>
      <c r="AK109" s="2" t="s">
        <v>3</v>
      </c>
      <c r="AL109" s="31" t="s">
        <v>4</v>
      </c>
      <c r="AM109" s="31" t="s">
        <v>1</v>
      </c>
    </row>
    <row r="110" spans="1:39" x14ac:dyDescent="0.2">
      <c r="A110" s="2" t="s">
        <v>78</v>
      </c>
      <c r="B110" s="2" t="s">
        <v>78</v>
      </c>
      <c r="C110" s="2" t="s">
        <v>535</v>
      </c>
      <c r="D110" s="2" t="s">
        <v>536</v>
      </c>
      <c r="E110" s="2" t="s">
        <v>195</v>
      </c>
      <c r="F110" s="2" t="s">
        <v>537</v>
      </c>
      <c r="G110" s="9">
        <v>2320174</v>
      </c>
      <c r="H110" s="2" t="s">
        <v>170</v>
      </c>
      <c r="I110" s="2" t="s">
        <v>223</v>
      </c>
      <c r="J110" s="2" t="s">
        <v>82</v>
      </c>
      <c r="K110" s="2" t="s">
        <v>82</v>
      </c>
      <c r="L110" s="2" t="s">
        <v>198</v>
      </c>
      <c r="M110" s="2" t="s">
        <v>118</v>
      </c>
      <c r="N110" s="2" t="s">
        <v>224</v>
      </c>
      <c r="O110" s="2" t="s">
        <v>83</v>
      </c>
      <c r="P110" s="2" t="s">
        <v>501</v>
      </c>
      <c r="Q110" s="2" t="s">
        <v>85</v>
      </c>
      <c r="R110" s="2" t="s">
        <v>201</v>
      </c>
      <c r="S110" s="2" t="s">
        <v>86</v>
      </c>
      <c r="T110" s="5">
        <v>0.74</v>
      </c>
      <c r="U110" s="2" t="s">
        <v>538</v>
      </c>
      <c r="V110" s="6">
        <v>3.49E-2</v>
      </c>
      <c r="W110" s="6">
        <v>6.6299999999999998E-2</v>
      </c>
      <c r="X110" s="2" t="s">
        <v>203</v>
      </c>
      <c r="Y110" s="2" t="s">
        <v>83</v>
      </c>
      <c r="Z110" s="5">
        <v>0.52</v>
      </c>
      <c r="AA110" s="5">
        <v>1</v>
      </c>
      <c r="AB110" s="5">
        <v>101.56</v>
      </c>
      <c r="AC110" s="5">
        <v>0</v>
      </c>
      <c r="AD110" s="5">
        <v>5.1999999999999995E-4</v>
      </c>
      <c r="AE110" s="2" t="s">
        <v>3</v>
      </c>
      <c r="AF110" s="2" t="s">
        <v>3</v>
      </c>
      <c r="AG110" s="2" t="s">
        <v>27</v>
      </c>
      <c r="AH110" s="6">
        <v>0</v>
      </c>
      <c r="AI110" s="6">
        <v>0</v>
      </c>
      <c r="AJ110" s="6">
        <v>0</v>
      </c>
      <c r="AK110" s="2" t="s">
        <v>3</v>
      </c>
      <c r="AL110" s="31" t="s">
        <v>4</v>
      </c>
      <c r="AM110" s="31" t="s">
        <v>1</v>
      </c>
    </row>
    <row r="111" spans="1:39" x14ac:dyDescent="0.2">
      <c r="A111" s="2" t="s">
        <v>78</v>
      </c>
      <c r="B111" s="2" t="s">
        <v>78</v>
      </c>
      <c r="C111" s="2" t="s">
        <v>535</v>
      </c>
      <c r="D111" s="2" t="s">
        <v>536</v>
      </c>
      <c r="E111" s="2" t="s">
        <v>195</v>
      </c>
      <c r="F111" s="2" t="s">
        <v>539</v>
      </c>
      <c r="G111" s="9">
        <v>2320232</v>
      </c>
      <c r="H111" s="2" t="s">
        <v>170</v>
      </c>
      <c r="I111" s="2" t="s">
        <v>197</v>
      </c>
      <c r="J111" s="2" t="s">
        <v>82</v>
      </c>
      <c r="K111" s="2" t="s">
        <v>82</v>
      </c>
      <c r="L111" s="2" t="s">
        <v>198</v>
      </c>
      <c r="M111" s="2" t="s">
        <v>118</v>
      </c>
      <c r="N111" s="2" t="s">
        <v>224</v>
      </c>
      <c r="O111" s="2" t="s">
        <v>83</v>
      </c>
      <c r="P111" s="2" t="s">
        <v>501</v>
      </c>
      <c r="Q111" s="2" t="s">
        <v>85</v>
      </c>
      <c r="R111" s="2" t="s">
        <v>201</v>
      </c>
      <c r="S111" s="2" t="s">
        <v>86</v>
      </c>
      <c r="T111" s="5">
        <v>3.54</v>
      </c>
      <c r="U111" s="2" t="s">
        <v>540</v>
      </c>
      <c r="V111" s="6">
        <v>2.2400000000000003E-2</v>
      </c>
      <c r="W111" s="6">
        <v>4.8899999999999999E-2</v>
      </c>
      <c r="X111" s="2" t="s">
        <v>203</v>
      </c>
      <c r="Y111" s="2" t="s">
        <v>83</v>
      </c>
      <c r="Z111" s="5">
        <v>0.06</v>
      </c>
      <c r="AA111" s="5">
        <v>1</v>
      </c>
      <c r="AB111" s="5">
        <v>92.24</v>
      </c>
      <c r="AC111" s="5">
        <v>0</v>
      </c>
      <c r="AD111" s="5">
        <v>5.0000000000000002E-5</v>
      </c>
      <c r="AE111" s="2" t="s">
        <v>3</v>
      </c>
      <c r="AF111" s="2" t="s">
        <v>3</v>
      </c>
      <c r="AG111" s="2" t="s">
        <v>27</v>
      </c>
      <c r="AH111" s="6">
        <v>0</v>
      </c>
      <c r="AI111" s="6">
        <v>0</v>
      </c>
      <c r="AJ111" s="6">
        <v>0</v>
      </c>
      <c r="AK111" s="2" t="s">
        <v>3</v>
      </c>
      <c r="AL111" s="31" t="s">
        <v>4</v>
      </c>
      <c r="AM111" s="31" t="s">
        <v>1</v>
      </c>
    </row>
    <row r="112" spans="1:39" x14ac:dyDescent="0.2">
      <c r="A112" s="2" t="s">
        <v>78</v>
      </c>
      <c r="B112" s="2" t="s">
        <v>78</v>
      </c>
      <c r="C112" s="2" t="s">
        <v>541</v>
      </c>
      <c r="D112" s="2" t="s">
        <v>542</v>
      </c>
      <c r="E112" s="2" t="s">
        <v>195</v>
      </c>
      <c r="F112" s="2" t="s">
        <v>543</v>
      </c>
      <c r="G112" s="9">
        <v>6130280</v>
      </c>
      <c r="H112" s="2" t="s">
        <v>170</v>
      </c>
      <c r="I112" s="2" t="s">
        <v>212</v>
      </c>
      <c r="J112" s="2" t="s">
        <v>82</v>
      </c>
      <c r="K112" s="2" t="s">
        <v>82</v>
      </c>
      <c r="L112" s="2" t="s">
        <v>198</v>
      </c>
      <c r="M112" s="2" t="s">
        <v>118</v>
      </c>
      <c r="N112" s="2" t="s">
        <v>218</v>
      </c>
      <c r="O112" s="2" t="s">
        <v>83</v>
      </c>
      <c r="P112" s="2" t="s">
        <v>501</v>
      </c>
      <c r="Q112" s="2" t="s">
        <v>85</v>
      </c>
      <c r="R112" s="2" t="s">
        <v>201</v>
      </c>
      <c r="S112" s="2" t="s">
        <v>86</v>
      </c>
      <c r="T112" s="5">
        <v>5.23</v>
      </c>
      <c r="U112" s="2" t="s">
        <v>544</v>
      </c>
      <c r="V112" s="6">
        <v>8.3999999999999995E-3</v>
      </c>
      <c r="W112" s="6">
        <v>2.6699999999999998E-2</v>
      </c>
      <c r="X112" s="2" t="s">
        <v>203</v>
      </c>
      <c r="Y112" s="2" t="s">
        <v>83</v>
      </c>
      <c r="Z112" s="5">
        <v>838855.71</v>
      </c>
      <c r="AA112" s="5">
        <v>1</v>
      </c>
      <c r="AB112" s="5">
        <v>101.26</v>
      </c>
      <c r="AC112" s="5">
        <v>0</v>
      </c>
      <c r="AD112" s="5">
        <v>849.42529000000002</v>
      </c>
      <c r="AE112" s="2" t="s">
        <v>3</v>
      </c>
      <c r="AF112" s="2" t="s">
        <v>3</v>
      </c>
      <c r="AG112" s="2" t="s">
        <v>27</v>
      </c>
      <c r="AH112" s="6">
        <v>1.0567E-3</v>
      </c>
      <c r="AI112" s="6">
        <v>2.9854000000000005E-3</v>
      </c>
      <c r="AJ112" s="6">
        <v>4.4299999999999998E-4</v>
      </c>
      <c r="AK112" s="2" t="s">
        <v>3</v>
      </c>
      <c r="AL112" s="31" t="s">
        <v>4</v>
      </c>
      <c r="AM112" s="31" t="s">
        <v>1</v>
      </c>
    </row>
    <row r="113" spans="1:39" x14ac:dyDescent="0.2">
      <c r="A113" s="2" t="s">
        <v>78</v>
      </c>
      <c r="B113" s="2" t="s">
        <v>78</v>
      </c>
      <c r="C113" s="2" t="s">
        <v>545</v>
      </c>
      <c r="D113" s="2" t="s">
        <v>546</v>
      </c>
      <c r="E113" s="2" t="s">
        <v>195</v>
      </c>
      <c r="F113" s="2" t="s">
        <v>547</v>
      </c>
      <c r="G113" s="9">
        <v>2260636</v>
      </c>
      <c r="H113" s="2" t="s">
        <v>170</v>
      </c>
      <c r="I113" s="2" t="s">
        <v>212</v>
      </c>
      <c r="J113" s="2" t="s">
        <v>82</v>
      </c>
      <c r="K113" s="2" t="s">
        <v>82</v>
      </c>
      <c r="L113" s="2" t="s">
        <v>198</v>
      </c>
      <c r="M113" s="2" t="s">
        <v>118</v>
      </c>
      <c r="N113" s="2" t="s">
        <v>218</v>
      </c>
      <c r="O113" s="2" t="s">
        <v>83</v>
      </c>
      <c r="P113" s="2" t="s">
        <v>501</v>
      </c>
      <c r="Q113" s="2" t="s">
        <v>85</v>
      </c>
      <c r="R113" s="2" t="s">
        <v>201</v>
      </c>
      <c r="S113" s="2" t="s">
        <v>86</v>
      </c>
      <c r="T113" s="5">
        <v>6.34</v>
      </c>
      <c r="U113" s="2" t="s">
        <v>470</v>
      </c>
      <c r="V113" s="6">
        <v>3.4999999999999996E-3</v>
      </c>
      <c r="W113" s="6">
        <v>3.04E-2</v>
      </c>
      <c r="X113" s="2" t="s">
        <v>203</v>
      </c>
      <c r="Y113" s="2" t="s">
        <v>83</v>
      </c>
      <c r="Z113" s="5">
        <v>2600000</v>
      </c>
      <c r="AA113" s="5">
        <v>1</v>
      </c>
      <c r="AB113" s="5">
        <v>92.07</v>
      </c>
      <c r="AC113" s="5">
        <v>0</v>
      </c>
      <c r="AD113" s="5">
        <v>2393.8200000000002</v>
      </c>
      <c r="AE113" s="2" t="s">
        <v>3</v>
      </c>
      <c r="AF113" s="2" t="s">
        <v>3</v>
      </c>
      <c r="AG113" s="2" t="s">
        <v>27</v>
      </c>
      <c r="AH113" s="6">
        <v>7.4620000000000003E-4</v>
      </c>
      <c r="AI113" s="6">
        <v>8.4133999999999997E-3</v>
      </c>
      <c r="AJ113" s="6">
        <v>1.2482999999999999E-3</v>
      </c>
      <c r="AK113" s="2" t="s">
        <v>3</v>
      </c>
      <c r="AL113" s="31" t="s">
        <v>4</v>
      </c>
      <c r="AM113" s="31" t="s">
        <v>1</v>
      </c>
    </row>
    <row r="114" spans="1:39" x14ac:dyDescent="0.2">
      <c r="A114" s="2" t="s">
        <v>78</v>
      </c>
      <c r="B114" s="2" t="s">
        <v>78</v>
      </c>
      <c r="C114" s="2" t="s">
        <v>545</v>
      </c>
      <c r="D114" s="2" t="s">
        <v>546</v>
      </c>
      <c r="E114" s="2" t="s">
        <v>195</v>
      </c>
      <c r="F114" s="2" t="s">
        <v>548</v>
      </c>
      <c r="G114" s="9">
        <v>2260552</v>
      </c>
      <c r="H114" s="2" t="s">
        <v>170</v>
      </c>
      <c r="I114" s="2" t="s">
        <v>212</v>
      </c>
      <c r="J114" s="2" t="s">
        <v>82</v>
      </c>
      <c r="K114" s="2" t="s">
        <v>82</v>
      </c>
      <c r="L114" s="2" t="s">
        <v>198</v>
      </c>
      <c r="M114" s="2" t="s">
        <v>118</v>
      </c>
      <c r="N114" s="2" t="s">
        <v>218</v>
      </c>
      <c r="O114" s="2" t="s">
        <v>83</v>
      </c>
      <c r="P114" s="2" t="s">
        <v>501</v>
      </c>
      <c r="Q114" s="2" t="s">
        <v>85</v>
      </c>
      <c r="R114" s="2" t="s">
        <v>201</v>
      </c>
      <c r="S114" s="2" t="s">
        <v>86</v>
      </c>
      <c r="T114" s="5">
        <v>3.42</v>
      </c>
      <c r="U114" s="2" t="s">
        <v>549</v>
      </c>
      <c r="V114" s="6">
        <v>2.6000000000000002E-2</v>
      </c>
      <c r="W114" s="6">
        <v>2.3900000000000001E-2</v>
      </c>
      <c r="X114" s="2" t="s">
        <v>203</v>
      </c>
      <c r="Y114" s="2" t="s">
        <v>83</v>
      </c>
      <c r="Z114" s="5">
        <v>127357.15</v>
      </c>
      <c r="AA114" s="5">
        <v>1</v>
      </c>
      <c r="AB114" s="5">
        <v>113.87</v>
      </c>
      <c r="AC114" s="5">
        <v>0</v>
      </c>
      <c r="AD114" s="5">
        <v>145.02158</v>
      </c>
      <c r="AE114" s="2" t="s">
        <v>3</v>
      </c>
      <c r="AF114" s="2" t="s">
        <v>3</v>
      </c>
      <c r="AG114" s="2" t="s">
        <v>27</v>
      </c>
      <c r="AH114" s="6">
        <v>2.5970000000000002E-4</v>
      </c>
      <c r="AI114" s="6">
        <v>5.0969999999999998E-4</v>
      </c>
      <c r="AJ114" s="6">
        <v>7.5599999999999994E-5</v>
      </c>
      <c r="AK114" s="2" t="s">
        <v>3</v>
      </c>
      <c r="AL114" s="31" t="s">
        <v>4</v>
      </c>
      <c r="AM114" s="31" t="s">
        <v>1</v>
      </c>
    </row>
    <row r="115" spans="1:39" x14ac:dyDescent="0.2">
      <c r="A115" s="2" t="s">
        <v>78</v>
      </c>
      <c r="B115" s="2" t="s">
        <v>78</v>
      </c>
      <c r="C115" s="2" t="s">
        <v>550</v>
      </c>
      <c r="D115" s="2" t="s">
        <v>551</v>
      </c>
      <c r="E115" s="2" t="s">
        <v>195</v>
      </c>
      <c r="F115" s="2" t="s">
        <v>552</v>
      </c>
      <c r="G115" s="9">
        <v>3230240</v>
      </c>
      <c r="H115" s="2" t="s">
        <v>170</v>
      </c>
      <c r="I115" s="2" t="s">
        <v>197</v>
      </c>
      <c r="J115" s="2" t="s">
        <v>82</v>
      </c>
      <c r="K115" s="2" t="s">
        <v>82</v>
      </c>
      <c r="L115" s="2" t="s">
        <v>198</v>
      </c>
      <c r="M115" s="2" t="s">
        <v>118</v>
      </c>
      <c r="N115" s="2" t="s">
        <v>218</v>
      </c>
      <c r="O115" s="2" t="s">
        <v>83</v>
      </c>
      <c r="P115" s="2" t="s">
        <v>501</v>
      </c>
      <c r="Q115" s="2" t="s">
        <v>85</v>
      </c>
      <c r="R115" s="2" t="s">
        <v>201</v>
      </c>
      <c r="S115" s="2" t="s">
        <v>86</v>
      </c>
      <c r="T115" s="5">
        <v>0.73</v>
      </c>
      <c r="U115" s="2" t="s">
        <v>348</v>
      </c>
      <c r="V115" s="6">
        <v>3.5000000000000003E-2</v>
      </c>
      <c r="W115" s="6">
        <v>4.4999999999999998E-2</v>
      </c>
      <c r="X115" s="2" t="s">
        <v>203</v>
      </c>
      <c r="Y115" s="2" t="s">
        <v>83</v>
      </c>
      <c r="Z115" s="5">
        <v>0.11</v>
      </c>
      <c r="AA115" s="5">
        <v>1</v>
      </c>
      <c r="AB115" s="5">
        <v>100.19</v>
      </c>
      <c r="AC115" s="5">
        <v>0</v>
      </c>
      <c r="AD115" s="5">
        <v>1.1E-4</v>
      </c>
      <c r="AE115" s="2" t="s">
        <v>3</v>
      </c>
      <c r="AF115" s="2" t="s">
        <v>3</v>
      </c>
      <c r="AG115" s="2" t="s">
        <v>27</v>
      </c>
      <c r="AH115" s="6">
        <v>0</v>
      </c>
      <c r="AI115" s="6">
        <v>0</v>
      </c>
      <c r="AJ115" s="6">
        <v>0</v>
      </c>
      <c r="AK115" s="2" t="s">
        <v>3</v>
      </c>
      <c r="AL115" s="31" t="s">
        <v>4</v>
      </c>
      <c r="AM115" s="31" t="s">
        <v>1</v>
      </c>
    </row>
    <row r="116" spans="1:39" x14ac:dyDescent="0.2">
      <c r="A116" s="2" t="s">
        <v>78</v>
      </c>
      <c r="B116" s="2" t="s">
        <v>78</v>
      </c>
      <c r="C116" s="2" t="s">
        <v>550</v>
      </c>
      <c r="D116" s="2" t="s">
        <v>551</v>
      </c>
      <c r="E116" s="2" t="s">
        <v>195</v>
      </c>
      <c r="F116" s="2" t="s">
        <v>553</v>
      </c>
      <c r="G116" s="9">
        <v>3230372</v>
      </c>
      <c r="H116" s="2" t="s">
        <v>170</v>
      </c>
      <c r="I116" s="2" t="s">
        <v>212</v>
      </c>
      <c r="J116" s="2" t="s">
        <v>82</v>
      </c>
      <c r="K116" s="2" t="s">
        <v>82</v>
      </c>
      <c r="L116" s="2" t="s">
        <v>198</v>
      </c>
      <c r="M116" s="2" t="s">
        <v>118</v>
      </c>
      <c r="N116" s="2" t="s">
        <v>218</v>
      </c>
      <c r="O116" s="2" t="s">
        <v>83</v>
      </c>
      <c r="P116" s="2" t="s">
        <v>501</v>
      </c>
      <c r="Q116" s="2" t="s">
        <v>85</v>
      </c>
      <c r="R116" s="2" t="s">
        <v>201</v>
      </c>
      <c r="S116" s="2" t="s">
        <v>86</v>
      </c>
      <c r="T116" s="5">
        <v>3.99</v>
      </c>
      <c r="U116" s="2" t="s">
        <v>554</v>
      </c>
      <c r="V116" s="6">
        <v>6.5000000000000006E-3</v>
      </c>
      <c r="W116" s="6">
        <v>2.3300000000000001E-2</v>
      </c>
      <c r="X116" s="2" t="s">
        <v>203</v>
      </c>
      <c r="Y116" s="2" t="s">
        <v>83</v>
      </c>
      <c r="Z116" s="5">
        <v>96883.75</v>
      </c>
      <c r="AA116" s="5">
        <v>1</v>
      </c>
      <c r="AB116" s="5">
        <v>104.53</v>
      </c>
      <c r="AC116" s="5">
        <v>0</v>
      </c>
      <c r="AD116" s="5">
        <v>101.27258</v>
      </c>
      <c r="AE116" s="2" t="s">
        <v>3</v>
      </c>
      <c r="AF116" s="2" t="s">
        <v>3</v>
      </c>
      <c r="AG116" s="2" t="s">
        <v>27</v>
      </c>
      <c r="AH116" s="6">
        <v>1.9439999999999998E-4</v>
      </c>
      <c r="AI116" s="6">
        <v>3.5589999999999998E-4</v>
      </c>
      <c r="AJ116" s="6">
        <v>5.2800000000000003E-5</v>
      </c>
      <c r="AK116" s="2" t="s">
        <v>3</v>
      </c>
      <c r="AL116" s="31" t="s">
        <v>4</v>
      </c>
      <c r="AM116" s="31" t="s">
        <v>1</v>
      </c>
    </row>
    <row r="117" spans="1:39" x14ac:dyDescent="0.2">
      <c r="A117" s="2" t="s">
        <v>78</v>
      </c>
      <c r="B117" s="2" t="s">
        <v>78</v>
      </c>
      <c r="C117" s="2" t="s">
        <v>550</v>
      </c>
      <c r="D117" s="2" t="s">
        <v>551</v>
      </c>
      <c r="E117" s="2" t="s">
        <v>195</v>
      </c>
      <c r="F117" s="2" t="s">
        <v>555</v>
      </c>
      <c r="G117" s="9">
        <v>1194638</v>
      </c>
      <c r="H117" s="2" t="s">
        <v>170</v>
      </c>
      <c r="I117" s="2" t="s">
        <v>212</v>
      </c>
      <c r="J117" s="2" t="s">
        <v>82</v>
      </c>
      <c r="K117" s="2" t="s">
        <v>82</v>
      </c>
      <c r="L117" s="2" t="s">
        <v>198</v>
      </c>
      <c r="M117" s="2" t="s">
        <v>118</v>
      </c>
      <c r="N117" s="2" t="s">
        <v>218</v>
      </c>
      <c r="O117" s="2" t="s">
        <v>83</v>
      </c>
      <c r="P117" s="2" t="s">
        <v>501</v>
      </c>
      <c r="Q117" s="2" t="s">
        <v>85</v>
      </c>
      <c r="R117" s="2" t="s">
        <v>201</v>
      </c>
      <c r="S117" s="2" t="s">
        <v>86</v>
      </c>
      <c r="T117" s="5">
        <v>6.44</v>
      </c>
      <c r="U117" s="2" t="s">
        <v>556</v>
      </c>
      <c r="V117" s="6">
        <v>3.61E-2</v>
      </c>
      <c r="W117" s="6">
        <v>3.0600000000000002E-2</v>
      </c>
      <c r="X117" s="2" t="s">
        <v>203</v>
      </c>
      <c r="Y117" s="2" t="s">
        <v>83</v>
      </c>
      <c r="Z117" s="5">
        <v>2600000</v>
      </c>
      <c r="AA117" s="5">
        <v>1</v>
      </c>
      <c r="AB117" s="5">
        <v>107.22</v>
      </c>
      <c r="AC117" s="5">
        <v>0</v>
      </c>
      <c r="AD117" s="5">
        <v>2787.72</v>
      </c>
      <c r="AE117" s="2" t="s">
        <v>3</v>
      </c>
      <c r="AF117" s="2" t="s">
        <v>3</v>
      </c>
      <c r="AG117" s="2" t="s">
        <v>27</v>
      </c>
      <c r="AH117" s="6">
        <v>2.4088E-3</v>
      </c>
      <c r="AI117" s="6">
        <v>9.7978000000000006E-3</v>
      </c>
      <c r="AJ117" s="6">
        <v>1.4538000000000001E-3</v>
      </c>
      <c r="AK117" s="2" t="s">
        <v>3</v>
      </c>
      <c r="AL117" s="31" t="s">
        <v>4</v>
      </c>
      <c r="AM117" s="31" t="s">
        <v>1</v>
      </c>
    </row>
    <row r="118" spans="1:39" x14ac:dyDescent="0.2">
      <c r="A118" s="2" t="s">
        <v>78</v>
      </c>
      <c r="B118" s="2" t="s">
        <v>78</v>
      </c>
      <c r="C118" s="2" t="s">
        <v>557</v>
      </c>
      <c r="D118" s="2" t="s">
        <v>558</v>
      </c>
      <c r="E118" s="2" t="s">
        <v>195</v>
      </c>
      <c r="F118" s="2" t="s">
        <v>559</v>
      </c>
      <c r="G118" s="9">
        <v>1145598</v>
      </c>
      <c r="H118" s="2" t="s">
        <v>170</v>
      </c>
      <c r="I118" s="2" t="s">
        <v>197</v>
      </c>
      <c r="J118" s="2" t="s">
        <v>82</v>
      </c>
      <c r="K118" s="2" t="s">
        <v>160</v>
      </c>
      <c r="L118" s="2" t="s">
        <v>198</v>
      </c>
      <c r="M118" s="2" t="s">
        <v>118</v>
      </c>
      <c r="N118" s="2" t="s">
        <v>230</v>
      </c>
      <c r="O118" s="2" t="s">
        <v>83</v>
      </c>
      <c r="P118" s="2" t="s">
        <v>501</v>
      </c>
      <c r="Q118" s="2" t="s">
        <v>85</v>
      </c>
      <c r="R118" s="2" t="s">
        <v>201</v>
      </c>
      <c r="S118" s="2" t="s">
        <v>86</v>
      </c>
      <c r="T118" s="5">
        <v>0.74</v>
      </c>
      <c r="U118" s="2" t="s">
        <v>266</v>
      </c>
      <c r="V118" s="6">
        <v>3.3799999999999997E-2</v>
      </c>
      <c r="W118" s="6">
        <v>5.2699999999999997E-2</v>
      </c>
      <c r="X118" s="2" t="s">
        <v>203</v>
      </c>
      <c r="Y118" s="2" t="s">
        <v>83</v>
      </c>
      <c r="Z118" s="5">
        <v>0.01</v>
      </c>
      <c r="AA118" s="5">
        <v>1</v>
      </c>
      <c r="AB118" s="5">
        <v>99.51</v>
      </c>
      <c r="AC118" s="5">
        <v>0</v>
      </c>
      <c r="AD118" s="5">
        <v>0</v>
      </c>
      <c r="AE118" s="2" t="s">
        <v>3</v>
      </c>
      <c r="AF118" s="2" t="s">
        <v>3</v>
      </c>
      <c r="AG118" s="2" t="s">
        <v>27</v>
      </c>
      <c r="AH118" s="6">
        <v>0</v>
      </c>
      <c r="AI118" s="6">
        <v>0</v>
      </c>
      <c r="AJ118" s="6">
        <v>0</v>
      </c>
      <c r="AK118" s="2" t="s">
        <v>3</v>
      </c>
      <c r="AL118" s="31" t="s">
        <v>4</v>
      </c>
      <c r="AM118" s="31" t="s">
        <v>1</v>
      </c>
    </row>
    <row r="119" spans="1:39" x14ac:dyDescent="0.2">
      <c r="A119" s="2" t="s">
        <v>78</v>
      </c>
      <c r="B119" s="2" t="s">
        <v>78</v>
      </c>
      <c r="C119" s="2" t="s">
        <v>560</v>
      </c>
      <c r="D119" s="2" t="s">
        <v>561</v>
      </c>
      <c r="E119" s="2" t="s">
        <v>195</v>
      </c>
      <c r="F119" s="2" t="s">
        <v>562</v>
      </c>
      <c r="G119" s="9">
        <v>1140615</v>
      </c>
      <c r="H119" s="2" t="s">
        <v>170</v>
      </c>
      <c r="I119" s="2" t="s">
        <v>212</v>
      </c>
      <c r="J119" s="2" t="s">
        <v>82</v>
      </c>
      <c r="K119" s="2" t="s">
        <v>82</v>
      </c>
      <c r="L119" s="2" t="s">
        <v>198</v>
      </c>
      <c r="M119" s="2" t="s">
        <v>118</v>
      </c>
      <c r="N119" s="2" t="s">
        <v>218</v>
      </c>
      <c r="O119" s="2" t="s">
        <v>83</v>
      </c>
      <c r="P119" s="2" t="s">
        <v>501</v>
      </c>
      <c r="Q119" s="2" t="s">
        <v>85</v>
      </c>
      <c r="R119" s="2" t="s">
        <v>201</v>
      </c>
      <c r="S119" s="2" t="s">
        <v>86</v>
      </c>
      <c r="T119" s="5">
        <v>5.21</v>
      </c>
      <c r="U119" s="2" t="s">
        <v>275</v>
      </c>
      <c r="V119" s="6">
        <v>1.6E-2</v>
      </c>
      <c r="W119" s="6">
        <v>1.1399999999999999E-2</v>
      </c>
      <c r="X119" s="2" t="s">
        <v>203</v>
      </c>
      <c r="Y119" s="2" t="s">
        <v>83</v>
      </c>
      <c r="Z119" s="5">
        <v>462536</v>
      </c>
      <c r="AA119" s="5">
        <v>1</v>
      </c>
      <c r="AB119" s="5">
        <v>112.74</v>
      </c>
      <c r="AC119" s="5">
        <v>0</v>
      </c>
      <c r="AD119" s="5">
        <v>521.46307999999999</v>
      </c>
      <c r="AE119" s="2" t="s">
        <v>3</v>
      </c>
      <c r="AF119" s="2" t="s">
        <v>3</v>
      </c>
      <c r="AG119" s="2" t="s">
        <v>27</v>
      </c>
      <c r="AH119" s="6">
        <v>1.193E-3</v>
      </c>
      <c r="AI119" s="6">
        <v>1.8326999999999998E-3</v>
      </c>
      <c r="AJ119" s="6">
        <v>2.719E-4</v>
      </c>
      <c r="AK119" s="2" t="s">
        <v>3</v>
      </c>
      <c r="AL119" s="31" t="s">
        <v>4</v>
      </c>
      <c r="AM119" s="31" t="s">
        <v>1</v>
      </c>
    </row>
    <row r="120" spans="1:39" x14ac:dyDescent="0.2">
      <c r="A120" s="2" t="s">
        <v>78</v>
      </c>
      <c r="B120" s="2" t="s">
        <v>78</v>
      </c>
      <c r="C120" s="2" t="s">
        <v>560</v>
      </c>
      <c r="D120" s="2" t="s">
        <v>561</v>
      </c>
      <c r="E120" s="2" t="s">
        <v>195</v>
      </c>
      <c r="F120" s="2" t="s">
        <v>563</v>
      </c>
      <c r="G120" s="9">
        <v>1157569</v>
      </c>
      <c r="H120" s="2" t="s">
        <v>170</v>
      </c>
      <c r="I120" s="2" t="s">
        <v>212</v>
      </c>
      <c r="J120" s="2" t="s">
        <v>82</v>
      </c>
      <c r="K120" s="2" t="s">
        <v>82</v>
      </c>
      <c r="L120" s="2" t="s">
        <v>198</v>
      </c>
      <c r="M120" s="2" t="s">
        <v>118</v>
      </c>
      <c r="N120" s="2" t="s">
        <v>218</v>
      </c>
      <c r="O120" s="2" t="s">
        <v>83</v>
      </c>
      <c r="P120" s="2" t="s">
        <v>501</v>
      </c>
      <c r="Q120" s="2" t="s">
        <v>85</v>
      </c>
      <c r="R120" s="2" t="s">
        <v>201</v>
      </c>
      <c r="S120" s="2" t="s">
        <v>86</v>
      </c>
      <c r="T120" s="5">
        <v>2.73</v>
      </c>
      <c r="U120" s="2" t="s">
        <v>564</v>
      </c>
      <c r="V120" s="6">
        <v>1.4199999999999999E-2</v>
      </c>
      <c r="W120" s="6">
        <v>2.0299999999999999E-2</v>
      </c>
      <c r="X120" s="2" t="s">
        <v>203</v>
      </c>
      <c r="Y120" s="2" t="s">
        <v>83</v>
      </c>
      <c r="Z120" s="5">
        <v>114517.66</v>
      </c>
      <c r="AA120" s="5">
        <v>1</v>
      </c>
      <c r="AB120" s="5">
        <v>110.57</v>
      </c>
      <c r="AC120" s="5">
        <v>0</v>
      </c>
      <c r="AD120" s="5">
        <v>126.62217</v>
      </c>
      <c r="AE120" s="2" t="s">
        <v>3</v>
      </c>
      <c r="AF120" s="2" t="s">
        <v>3</v>
      </c>
      <c r="AG120" s="2" t="s">
        <v>27</v>
      </c>
      <c r="AH120" s="6">
        <v>9.6900000000000011E-5</v>
      </c>
      <c r="AI120" s="6">
        <v>4.4499999999999997E-4</v>
      </c>
      <c r="AJ120" s="6">
        <v>6.6000000000000005E-5</v>
      </c>
      <c r="AK120" s="2" t="s">
        <v>3</v>
      </c>
      <c r="AL120" s="31" t="s">
        <v>4</v>
      </c>
      <c r="AM120" s="31" t="s">
        <v>1</v>
      </c>
    </row>
    <row r="121" spans="1:39" x14ac:dyDescent="0.2">
      <c r="A121" s="2" t="s">
        <v>78</v>
      </c>
      <c r="B121" s="2" t="s">
        <v>78</v>
      </c>
      <c r="C121" s="2" t="s">
        <v>565</v>
      </c>
      <c r="D121" s="2" t="s">
        <v>566</v>
      </c>
      <c r="E121" s="2" t="s">
        <v>195</v>
      </c>
      <c r="F121" s="2" t="s">
        <v>567</v>
      </c>
      <c r="G121" s="9">
        <v>1136753</v>
      </c>
      <c r="H121" s="2" t="s">
        <v>170</v>
      </c>
      <c r="I121" s="2" t="s">
        <v>212</v>
      </c>
      <c r="J121" s="2" t="s">
        <v>82</v>
      </c>
      <c r="K121" s="2" t="s">
        <v>82</v>
      </c>
      <c r="L121" s="2" t="s">
        <v>198</v>
      </c>
      <c r="M121" s="2" t="s">
        <v>118</v>
      </c>
      <c r="N121" s="2" t="s">
        <v>218</v>
      </c>
      <c r="O121" s="2" t="s">
        <v>83</v>
      </c>
      <c r="P121" s="2" t="s">
        <v>501</v>
      </c>
      <c r="Q121" s="2" t="s">
        <v>85</v>
      </c>
      <c r="R121" s="2" t="s">
        <v>201</v>
      </c>
      <c r="S121" s="2" t="s">
        <v>86</v>
      </c>
      <c r="T121" s="5">
        <v>2.54</v>
      </c>
      <c r="U121" s="2" t="s">
        <v>568</v>
      </c>
      <c r="V121" s="6">
        <v>0.04</v>
      </c>
      <c r="W121" s="6">
        <v>2.3099999999999999E-2</v>
      </c>
      <c r="X121" s="2" t="s">
        <v>203</v>
      </c>
      <c r="Y121" s="2" t="s">
        <v>83</v>
      </c>
      <c r="Z121" s="5">
        <v>0.9</v>
      </c>
      <c r="AA121" s="5">
        <v>1</v>
      </c>
      <c r="AB121" s="5">
        <v>117.41</v>
      </c>
      <c r="AC121" s="5">
        <v>0</v>
      </c>
      <c r="AD121" s="5">
        <v>1.0499999999999999E-3</v>
      </c>
      <c r="AE121" s="2" t="s">
        <v>3</v>
      </c>
      <c r="AF121" s="2" t="s">
        <v>3</v>
      </c>
      <c r="AG121" s="2" t="s">
        <v>27</v>
      </c>
      <c r="AH121" s="6">
        <v>0</v>
      </c>
      <c r="AI121" s="6">
        <v>0</v>
      </c>
      <c r="AJ121" s="6">
        <v>0</v>
      </c>
      <c r="AK121" s="2" t="s">
        <v>3</v>
      </c>
      <c r="AL121" s="31" t="s">
        <v>4</v>
      </c>
      <c r="AM121" s="31" t="s">
        <v>1</v>
      </c>
    </row>
    <row r="122" spans="1:39" x14ac:dyDescent="0.2">
      <c r="A122" s="2" t="s">
        <v>78</v>
      </c>
      <c r="B122" s="2" t="s">
        <v>78</v>
      </c>
      <c r="C122" s="2" t="s">
        <v>565</v>
      </c>
      <c r="D122" s="2" t="s">
        <v>566</v>
      </c>
      <c r="E122" s="2" t="s">
        <v>195</v>
      </c>
      <c r="F122" s="2" t="s">
        <v>569</v>
      </c>
      <c r="G122" s="9">
        <v>1138544</v>
      </c>
      <c r="H122" s="2" t="s">
        <v>170</v>
      </c>
      <c r="I122" s="2" t="s">
        <v>212</v>
      </c>
      <c r="J122" s="2" t="s">
        <v>82</v>
      </c>
      <c r="K122" s="2" t="s">
        <v>82</v>
      </c>
      <c r="L122" s="2" t="s">
        <v>198</v>
      </c>
      <c r="M122" s="2" t="s">
        <v>118</v>
      </c>
      <c r="N122" s="2" t="s">
        <v>218</v>
      </c>
      <c r="O122" s="2" t="s">
        <v>83</v>
      </c>
      <c r="P122" s="2" t="s">
        <v>501</v>
      </c>
      <c r="Q122" s="2" t="s">
        <v>85</v>
      </c>
      <c r="R122" s="2" t="s">
        <v>201</v>
      </c>
      <c r="S122" s="2" t="s">
        <v>86</v>
      </c>
      <c r="T122" s="5">
        <v>3.9</v>
      </c>
      <c r="U122" s="2" t="s">
        <v>299</v>
      </c>
      <c r="V122" s="6">
        <v>3.5000000000000003E-2</v>
      </c>
      <c r="W122" s="6">
        <v>2.5600000000000001E-2</v>
      </c>
      <c r="X122" s="2" t="s">
        <v>203</v>
      </c>
      <c r="Y122" s="2" t="s">
        <v>83</v>
      </c>
      <c r="Z122" s="5">
        <v>0.53</v>
      </c>
      <c r="AA122" s="5">
        <v>1</v>
      </c>
      <c r="AB122" s="5">
        <v>117.88</v>
      </c>
      <c r="AC122" s="5">
        <v>0</v>
      </c>
      <c r="AD122" s="5">
        <v>6.2E-4</v>
      </c>
      <c r="AE122" s="2" t="s">
        <v>3</v>
      </c>
      <c r="AF122" s="2" t="s">
        <v>3</v>
      </c>
      <c r="AG122" s="2" t="s">
        <v>27</v>
      </c>
      <c r="AH122" s="6">
        <v>0</v>
      </c>
      <c r="AI122" s="6">
        <v>0</v>
      </c>
      <c r="AJ122" s="6">
        <v>0</v>
      </c>
      <c r="AK122" s="2" t="s">
        <v>3</v>
      </c>
      <c r="AL122" s="31" t="s">
        <v>4</v>
      </c>
      <c r="AM122" s="31" t="s">
        <v>1</v>
      </c>
    </row>
    <row r="123" spans="1:39" x14ac:dyDescent="0.2">
      <c r="A123" s="2" t="s">
        <v>78</v>
      </c>
      <c r="B123" s="2" t="s">
        <v>78</v>
      </c>
      <c r="C123" s="2" t="s">
        <v>570</v>
      </c>
      <c r="D123" s="2" t="s">
        <v>571</v>
      </c>
      <c r="E123" s="2" t="s">
        <v>195</v>
      </c>
      <c r="F123" s="2" t="s">
        <v>572</v>
      </c>
      <c r="G123" s="9">
        <v>7770217</v>
      </c>
      <c r="H123" s="2" t="s">
        <v>170</v>
      </c>
      <c r="I123" s="2" t="s">
        <v>212</v>
      </c>
      <c r="J123" s="2" t="s">
        <v>82</v>
      </c>
      <c r="K123" s="2" t="s">
        <v>82</v>
      </c>
      <c r="L123" s="2" t="s">
        <v>198</v>
      </c>
      <c r="M123" s="2" t="s">
        <v>118</v>
      </c>
      <c r="N123" s="2" t="s">
        <v>199</v>
      </c>
      <c r="O123" s="2" t="s">
        <v>83</v>
      </c>
      <c r="P123" s="2" t="s">
        <v>501</v>
      </c>
      <c r="Q123" s="2" t="s">
        <v>85</v>
      </c>
      <c r="R123" s="2" t="s">
        <v>201</v>
      </c>
      <c r="S123" s="2" t="s">
        <v>86</v>
      </c>
      <c r="T123" s="5">
        <v>2.41</v>
      </c>
      <c r="U123" s="2" t="s">
        <v>573</v>
      </c>
      <c r="V123" s="6">
        <v>4.2999999999999997E-2</v>
      </c>
      <c r="W123" s="6">
        <v>1.9599999999999999E-2</v>
      </c>
      <c r="X123" s="2" t="s">
        <v>203</v>
      </c>
      <c r="Y123" s="2" t="s">
        <v>83</v>
      </c>
      <c r="Z123" s="5">
        <v>70264.350000000006</v>
      </c>
      <c r="AA123" s="5">
        <v>1</v>
      </c>
      <c r="AB123" s="5">
        <v>120.32</v>
      </c>
      <c r="AC123" s="5">
        <v>0</v>
      </c>
      <c r="AD123" s="5">
        <v>84.542060000000006</v>
      </c>
      <c r="AE123" s="2" t="s">
        <v>3</v>
      </c>
      <c r="AF123" s="2" t="s">
        <v>3</v>
      </c>
      <c r="AG123" s="2" t="s">
        <v>27</v>
      </c>
      <c r="AH123" s="6">
        <v>1.3769999999999999E-4</v>
      </c>
      <c r="AI123" s="6">
        <v>2.9710000000000001E-4</v>
      </c>
      <c r="AJ123" s="6">
        <v>4.4100000000000001E-5</v>
      </c>
      <c r="AK123" s="2" t="s">
        <v>3</v>
      </c>
      <c r="AL123" s="31" t="s">
        <v>4</v>
      </c>
      <c r="AM123" s="31" t="s">
        <v>1</v>
      </c>
    </row>
    <row r="124" spans="1:39" x14ac:dyDescent="0.2">
      <c r="A124" s="2" t="s">
        <v>78</v>
      </c>
      <c r="B124" s="2" t="s">
        <v>78</v>
      </c>
      <c r="C124" s="2" t="s">
        <v>570</v>
      </c>
      <c r="D124" s="2" t="s">
        <v>571</v>
      </c>
      <c r="E124" s="2" t="s">
        <v>195</v>
      </c>
      <c r="F124" s="2" t="s">
        <v>574</v>
      </c>
      <c r="G124" s="9">
        <v>7770258</v>
      </c>
      <c r="H124" s="2" t="s">
        <v>170</v>
      </c>
      <c r="I124" s="2" t="s">
        <v>197</v>
      </c>
      <c r="J124" s="2" t="s">
        <v>82</v>
      </c>
      <c r="K124" s="2" t="s">
        <v>82</v>
      </c>
      <c r="L124" s="2" t="s">
        <v>198</v>
      </c>
      <c r="M124" s="2" t="s">
        <v>118</v>
      </c>
      <c r="N124" s="2" t="s">
        <v>199</v>
      </c>
      <c r="O124" s="2" t="s">
        <v>83</v>
      </c>
      <c r="P124" s="2" t="s">
        <v>501</v>
      </c>
      <c r="Q124" s="2" t="s">
        <v>85</v>
      </c>
      <c r="R124" s="2" t="s">
        <v>201</v>
      </c>
      <c r="S124" s="2" t="s">
        <v>86</v>
      </c>
      <c r="T124" s="5">
        <v>3.74</v>
      </c>
      <c r="U124" s="2" t="s">
        <v>575</v>
      </c>
      <c r="V124" s="6">
        <v>3.5200000000000002E-2</v>
      </c>
      <c r="W124" s="6">
        <v>4.7599999999999996E-2</v>
      </c>
      <c r="X124" s="2" t="s">
        <v>203</v>
      </c>
      <c r="Y124" s="2" t="s">
        <v>83</v>
      </c>
      <c r="Z124" s="5">
        <v>0.83</v>
      </c>
      <c r="AA124" s="5">
        <v>1</v>
      </c>
      <c r="AB124" s="5">
        <v>96.09</v>
      </c>
      <c r="AC124" s="5">
        <v>0</v>
      </c>
      <c r="AD124" s="5">
        <v>7.9000000000000001E-4</v>
      </c>
      <c r="AE124" s="2" t="s">
        <v>3</v>
      </c>
      <c r="AF124" s="2" t="s">
        <v>3</v>
      </c>
      <c r="AG124" s="2" t="s">
        <v>27</v>
      </c>
      <c r="AH124" s="6">
        <v>0</v>
      </c>
      <c r="AI124" s="6">
        <v>0</v>
      </c>
      <c r="AJ124" s="6">
        <v>0</v>
      </c>
      <c r="AK124" s="2" t="s">
        <v>3</v>
      </c>
      <c r="AL124" s="31" t="s">
        <v>4</v>
      </c>
      <c r="AM124" s="31" t="s">
        <v>1</v>
      </c>
    </row>
    <row r="125" spans="1:39" x14ac:dyDescent="0.2">
      <c r="A125" s="2" t="s">
        <v>78</v>
      </c>
      <c r="B125" s="2" t="s">
        <v>78</v>
      </c>
      <c r="C125" s="2" t="s">
        <v>576</v>
      </c>
      <c r="D125" s="2" t="s">
        <v>577</v>
      </c>
      <c r="E125" s="2" t="s">
        <v>195</v>
      </c>
      <c r="F125" s="2" t="s">
        <v>578</v>
      </c>
      <c r="G125" s="9">
        <v>1410299</v>
      </c>
      <c r="H125" s="2" t="s">
        <v>170</v>
      </c>
      <c r="I125" s="2" t="s">
        <v>197</v>
      </c>
      <c r="J125" s="2" t="s">
        <v>82</v>
      </c>
      <c r="K125" s="2" t="s">
        <v>82</v>
      </c>
      <c r="L125" s="2" t="s">
        <v>198</v>
      </c>
      <c r="M125" s="2" t="s">
        <v>118</v>
      </c>
      <c r="N125" s="2" t="s">
        <v>444</v>
      </c>
      <c r="O125" s="2" t="s">
        <v>83</v>
      </c>
      <c r="P125" s="2" t="s">
        <v>501</v>
      </c>
      <c r="Q125" s="2" t="s">
        <v>85</v>
      </c>
      <c r="R125" s="2" t="s">
        <v>201</v>
      </c>
      <c r="S125" s="2" t="s">
        <v>86</v>
      </c>
      <c r="T125" s="5">
        <v>1.19</v>
      </c>
      <c r="U125" s="2" t="s">
        <v>579</v>
      </c>
      <c r="V125" s="6">
        <v>2.7000000000000003E-2</v>
      </c>
      <c r="W125" s="6">
        <v>4.6699999999999998E-2</v>
      </c>
      <c r="X125" s="2" t="s">
        <v>203</v>
      </c>
      <c r="Y125" s="2" t="s">
        <v>83</v>
      </c>
      <c r="Z125" s="5">
        <v>317704.15999999997</v>
      </c>
      <c r="AA125" s="5">
        <v>1</v>
      </c>
      <c r="AB125" s="5">
        <v>97.87</v>
      </c>
      <c r="AC125" s="5">
        <v>0</v>
      </c>
      <c r="AD125" s="5">
        <v>310.93705999999997</v>
      </c>
      <c r="AE125" s="2" t="s">
        <v>3</v>
      </c>
      <c r="AF125" s="2" t="s">
        <v>3</v>
      </c>
      <c r="AG125" s="2" t="s">
        <v>27</v>
      </c>
      <c r="AH125" s="6">
        <v>2.2572999999999998E-3</v>
      </c>
      <c r="AI125" s="6">
        <v>1.0928000000000001E-3</v>
      </c>
      <c r="AJ125" s="6">
        <v>1.6219999999999999E-4</v>
      </c>
      <c r="AK125" s="2" t="s">
        <v>3</v>
      </c>
      <c r="AL125" s="31" t="s">
        <v>4</v>
      </c>
      <c r="AM125" s="31" t="s">
        <v>1</v>
      </c>
    </row>
    <row r="126" spans="1:39" x14ac:dyDescent="0.2">
      <c r="A126" s="2" t="s">
        <v>78</v>
      </c>
      <c r="B126" s="2" t="s">
        <v>78</v>
      </c>
      <c r="C126" s="2" t="s">
        <v>576</v>
      </c>
      <c r="D126" s="2" t="s">
        <v>577</v>
      </c>
      <c r="E126" s="2" t="s">
        <v>195</v>
      </c>
      <c r="F126" s="2" t="s">
        <v>580</v>
      </c>
      <c r="G126" s="9">
        <v>1410307</v>
      </c>
      <c r="H126" s="2" t="s">
        <v>170</v>
      </c>
      <c r="I126" s="2" t="s">
        <v>212</v>
      </c>
      <c r="J126" s="2" t="s">
        <v>82</v>
      </c>
      <c r="K126" s="2" t="s">
        <v>82</v>
      </c>
      <c r="L126" s="2" t="s">
        <v>198</v>
      </c>
      <c r="M126" s="2" t="s">
        <v>118</v>
      </c>
      <c r="N126" s="2" t="s">
        <v>444</v>
      </c>
      <c r="O126" s="2" t="s">
        <v>83</v>
      </c>
      <c r="P126" s="2" t="s">
        <v>501</v>
      </c>
      <c r="Q126" s="2" t="s">
        <v>85</v>
      </c>
      <c r="R126" s="2" t="s">
        <v>201</v>
      </c>
      <c r="S126" s="2" t="s">
        <v>86</v>
      </c>
      <c r="T126" s="5">
        <v>1.2</v>
      </c>
      <c r="U126" s="2" t="s">
        <v>579</v>
      </c>
      <c r="V126" s="6">
        <v>1.8000000000000002E-2</v>
      </c>
      <c r="W126" s="6">
        <v>2.0199999999999999E-2</v>
      </c>
      <c r="X126" s="2" t="s">
        <v>203</v>
      </c>
      <c r="Y126" s="2" t="s">
        <v>83</v>
      </c>
      <c r="Z126" s="5">
        <v>597945.87</v>
      </c>
      <c r="AA126" s="5">
        <v>1</v>
      </c>
      <c r="AB126" s="5">
        <v>112.08</v>
      </c>
      <c r="AC126" s="5">
        <v>0</v>
      </c>
      <c r="AD126" s="5">
        <v>670.17773</v>
      </c>
      <c r="AE126" s="2" t="s">
        <v>3</v>
      </c>
      <c r="AF126" s="2" t="s">
        <v>3</v>
      </c>
      <c r="AG126" s="2" t="s">
        <v>27</v>
      </c>
      <c r="AH126" s="6">
        <v>8.1799999999999993E-4</v>
      </c>
      <c r="AI126" s="6">
        <v>2.3554000000000001E-3</v>
      </c>
      <c r="AJ126" s="6">
        <v>3.4950000000000004E-4</v>
      </c>
      <c r="AK126" s="2" t="s">
        <v>3</v>
      </c>
      <c r="AL126" s="31" t="s">
        <v>4</v>
      </c>
      <c r="AM126" s="31" t="s">
        <v>1</v>
      </c>
    </row>
    <row r="127" spans="1:39" x14ac:dyDescent="0.2">
      <c r="A127" s="2" t="s">
        <v>78</v>
      </c>
      <c r="B127" s="2" t="s">
        <v>78</v>
      </c>
      <c r="C127" s="2" t="s">
        <v>581</v>
      </c>
      <c r="D127" s="2" t="s">
        <v>582</v>
      </c>
      <c r="E127" s="2" t="s">
        <v>195</v>
      </c>
      <c r="F127" s="2" t="s">
        <v>583</v>
      </c>
      <c r="G127" s="9">
        <v>1110915</v>
      </c>
      <c r="H127" s="2" t="s">
        <v>170</v>
      </c>
      <c r="I127" s="2" t="s">
        <v>212</v>
      </c>
      <c r="J127" s="2" t="s">
        <v>82</v>
      </c>
      <c r="K127" s="2" t="s">
        <v>82</v>
      </c>
      <c r="L127" s="2" t="s">
        <v>198</v>
      </c>
      <c r="M127" s="2" t="s">
        <v>118</v>
      </c>
      <c r="N127" s="2" t="s">
        <v>500</v>
      </c>
      <c r="O127" s="2" t="s">
        <v>83</v>
      </c>
      <c r="P127" s="2" t="s">
        <v>584</v>
      </c>
      <c r="Q127" s="2" t="s">
        <v>85</v>
      </c>
      <c r="R127" s="2" t="s">
        <v>201</v>
      </c>
      <c r="S127" s="2" t="s">
        <v>86</v>
      </c>
      <c r="T127" s="5">
        <v>5.67</v>
      </c>
      <c r="U127" s="2" t="s">
        <v>585</v>
      </c>
      <c r="V127" s="6">
        <v>5.1500000000000004E-2</v>
      </c>
      <c r="W127" s="6">
        <v>2.98E-2</v>
      </c>
      <c r="X127" s="2" t="s">
        <v>203</v>
      </c>
      <c r="Y127" s="2" t="s">
        <v>83</v>
      </c>
      <c r="Z127" s="5">
        <v>1065587.6399999999</v>
      </c>
      <c r="AA127" s="5">
        <v>1</v>
      </c>
      <c r="AB127" s="5">
        <v>154.27000000000001</v>
      </c>
      <c r="AC127" s="5">
        <v>0</v>
      </c>
      <c r="AD127" s="5">
        <v>1643.8820499999999</v>
      </c>
      <c r="AE127" s="2" t="s">
        <v>3</v>
      </c>
      <c r="AF127" s="2" t="s">
        <v>3</v>
      </c>
      <c r="AG127" s="2" t="s">
        <v>27</v>
      </c>
      <c r="AH127" s="6">
        <v>3.6690000000000003E-4</v>
      </c>
      <c r="AI127" s="6">
        <v>5.7776000000000008E-3</v>
      </c>
      <c r="AJ127" s="6">
        <v>8.5729999999999997E-4</v>
      </c>
      <c r="AK127" s="2" t="s">
        <v>3</v>
      </c>
      <c r="AL127" s="31" t="s">
        <v>4</v>
      </c>
      <c r="AM127" s="31" t="s">
        <v>1</v>
      </c>
    </row>
    <row r="128" spans="1:39" x14ac:dyDescent="0.2">
      <c r="A128" s="2" t="s">
        <v>78</v>
      </c>
      <c r="B128" s="2" t="s">
        <v>78</v>
      </c>
      <c r="C128" s="2" t="s">
        <v>586</v>
      </c>
      <c r="D128" s="2" t="s">
        <v>587</v>
      </c>
      <c r="E128" s="2" t="s">
        <v>195</v>
      </c>
      <c r="F128" s="2" t="s">
        <v>588</v>
      </c>
      <c r="G128" s="9">
        <v>3900354</v>
      </c>
      <c r="H128" s="2" t="s">
        <v>170</v>
      </c>
      <c r="I128" s="2" t="s">
        <v>197</v>
      </c>
      <c r="J128" s="2" t="s">
        <v>82</v>
      </c>
      <c r="K128" s="2" t="s">
        <v>82</v>
      </c>
      <c r="L128" s="2" t="s">
        <v>198</v>
      </c>
      <c r="M128" s="2" t="s">
        <v>118</v>
      </c>
      <c r="N128" s="2" t="s">
        <v>218</v>
      </c>
      <c r="O128" s="2" t="s">
        <v>83</v>
      </c>
      <c r="P128" s="2" t="s">
        <v>584</v>
      </c>
      <c r="Q128" s="2" t="s">
        <v>85</v>
      </c>
      <c r="R128" s="2" t="s">
        <v>201</v>
      </c>
      <c r="S128" s="2" t="s">
        <v>86</v>
      </c>
      <c r="T128" s="5">
        <v>1.86</v>
      </c>
      <c r="U128" s="2" t="s">
        <v>589</v>
      </c>
      <c r="V128" s="6">
        <v>3.85E-2</v>
      </c>
      <c r="W128" s="6">
        <v>4.7599999999999996E-2</v>
      </c>
      <c r="X128" s="2" t="s">
        <v>203</v>
      </c>
      <c r="Y128" s="2" t="s">
        <v>83</v>
      </c>
      <c r="Z128" s="5">
        <v>7.0000000000000007E-2</v>
      </c>
      <c r="AA128" s="5">
        <v>1</v>
      </c>
      <c r="AB128" s="5">
        <v>98.71</v>
      </c>
      <c r="AC128" s="5">
        <v>0</v>
      </c>
      <c r="AD128" s="5">
        <v>6.0000000000000002E-5</v>
      </c>
      <c r="AE128" s="2" t="s">
        <v>3</v>
      </c>
      <c r="AF128" s="2" t="s">
        <v>3</v>
      </c>
      <c r="AG128" s="2" t="s">
        <v>27</v>
      </c>
      <c r="AH128" s="6">
        <v>0</v>
      </c>
      <c r="AI128" s="6">
        <v>0</v>
      </c>
      <c r="AJ128" s="6">
        <v>0</v>
      </c>
      <c r="AK128" s="2" t="s">
        <v>3</v>
      </c>
      <c r="AL128" s="31" t="s">
        <v>4</v>
      </c>
      <c r="AM128" s="31" t="s">
        <v>1</v>
      </c>
    </row>
    <row r="129" spans="1:39" x14ac:dyDescent="0.2">
      <c r="A129" s="2" t="s">
        <v>78</v>
      </c>
      <c r="B129" s="2" t="s">
        <v>78</v>
      </c>
      <c r="C129" s="2" t="s">
        <v>586</v>
      </c>
      <c r="D129" s="2" t="s">
        <v>587</v>
      </c>
      <c r="E129" s="2" t="s">
        <v>195</v>
      </c>
      <c r="F129" s="2" t="s">
        <v>590</v>
      </c>
      <c r="G129" s="9">
        <v>1189414</v>
      </c>
      <c r="H129" s="2" t="s">
        <v>170</v>
      </c>
      <c r="I129" s="2" t="s">
        <v>212</v>
      </c>
      <c r="J129" s="2" t="s">
        <v>82</v>
      </c>
      <c r="K129" s="2" t="s">
        <v>82</v>
      </c>
      <c r="L129" s="2" t="s">
        <v>198</v>
      </c>
      <c r="M129" s="2" t="s">
        <v>118</v>
      </c>
      <c r="N129" s="2" t="s">
        <v>218</v>
      </c>
      <c r="O129" s="2" t="s">
        <v>83</v>
      </c>
      <c r="P129" s="2" t="s">
        <v>584</v>
      </c>
      <c r="Q129" s="2" t="s">
        <v>85</v>
      </c>
      <c r="R129" s="2" t="s">
        <v>201</v>
      </c>
      <c r="S129" s="2" t="s">
        <v>86</v>
      </c>
      <c r="T129" s="5">
        <v>7.44</v>
      </c>
      <c r="U129" s="2" t="s">
        <v>591</v>
      </c>
      <c r="V129" s="6">
        <v>2.5600000000000001E-2</v>
      </c>
      <c r="W129" s="6">
        <v>3.9599999999999996E-2</v>
      </c>
      <c r="X129" s="2" t="s">
        <v>203</v>
      </c>
      <c r="Y129" s="2" t="s">
        <v>83</v>
      </c>
      <c r="Z129" s="5">
        <v>2000000</v>
      </c>
      <c r="AA129" s="5">
        <v>1</v>
      </c>
      <c r="AB129" s="5">
        <v>94.33</v>
      </c>
      <c r="AC129" s="5">
        <v>0</v>
      </c>
      <c r="AD129" s="5">
        <v>1886.6</v>
      </c>
      <c r="AE129" s="2" t="s">
        <v>3</v>
      </c>
      <c r="AF129" s="2" t="s">
        <v>3</v>
      </c>
      <c r="AG129" s="2" t="s">
        <v>27</v>
      </c>
      <c r="AH129" s="6">
        <v>1.9038E-3</v>
      </c>
      <c r="AI129" s="6">
        <v>6.6307000000000007E-3</v>
      </c>
      <c r="AJ129" s="6">
        <v>9.8379999999999995E-4</v>
      </c>
      <c r="AK129" s="2" t="s">
        <v>3</v>
      </c>
      <c r="AL129" s="31" t="s">
        <v>4</v>
      </c>
      <c r="AM129" s="31" t="s">
        <v>1</v>
      </c>
    </row>
    <row r="130" spans="1:39" x14ac:dyDescent="0.2">
      <c r="A130" s="2" t="s">
        <v>78</v>
      </c>
      <c r="B130" s="2" t="s">
        <v>78</v>
      </c>
      <c r="C130" s="2" t="s">
        <v>586</v>
      </c>
      <c r="D130" s="2" t="s">
        <v>587</v>
      </c>
      <c r="E130" s="2" t="s">
        <v>195</v>
      </c>
      <c r="F130" s="2" t="s">
        <v>592</v>
      </c>
      <c r="G130" s="9">
        <v>3900495</v>
      </c>
      <c r="H130" s="2" t="s">
        <v>170</v>
      </c>
      <c r="I130" s="2" t="s">
        <v>197</v>
      </c>
      <c r="J130" s="2" t="s">
        <v>82</v>
      </c>
      <c r="K130" s="2" t="s">
        <v>82</v>
      </c>
      <c r="L130" s="2" t="s">
        <v>198</v>
      </c>
      <c r="M130" s="2" t="s">
        <v>118</v>
      </c>
      <c r="N130" s="2" t="s">
        <v>218</v>
      </c>
      <c r="O130" s="2" t="s">
        <v>83</v>
      </c>
      <c r="P130" s="2" t="s">
        <v>584</v>
      </c>
      <c r="Q130" s="2" t="s">
        <v>85</v>
      </c>
      <c r="R130" s="2" t="s">
        <v>201</v>
      </c>
      <c r="S130" s="2" t="s">
        <v>86</v>
      </c>
      <c r="T130" s="5">
        <v>4.84</v>
      </c>
      <c r="U130" s="2" t="s">
        <v>593</v>
      </c>
      <c r="V130" s="6">
        <v>2.41E-2</v>
      </c>
      <c r="W130" s="6">
        <v>5.74E-2</v>
      </c>
      <c r="X130" s="2" t="s">
        <v>203</v>
      </c>
      <c r="Y130" s="2" t="s">
        <v>83</v>
      </c>
      <c r="Z130" s="5">
        <v>0.7</v>
      </c>
      <c r="AA130" s="5">
        <v>1</v>
      </c>
      <c r="AB130" s="5">
        <v>85.75</v>
      </c>
      <c r="AC130" s="5">
        <v>0</v>
      </c>
      <c r="AD130" s="5">
        <v>5.9999999999999995E-4</v>
      </c>
      <c r="AE130" s="2" t="s">
        <v>3</v>
      </c>
      <c r="AF130" s="2" t="s">
        <v>3</v>
      </c>
      <c r="AG130" s="2" t="s">
        <v>27</v>
      </c>
      <c r="AH130" s="6">
        <v>0</v>
      </c>
      <c r="AI130" s="6">
        <v>0</v>
      </c>
      <c r="AJ130" s="6">
        <v>0</v>
      </c>
      <c r="AK130" s="2" t="s">
        <v>3</v>
      </c>
      <c r="AL130" s="31" t="s">
        <v>4</v>
      </c>
      <c r="AM130" s="31" t="s">
        <v>1</v>
      </c>
    </row>
    <row r="131" spans="1:39" x14ac:dyDescent="0.2">
      <c r="A131" s="2" t="s">
        <v>78</v>
      </c>
      <c r="B131" s="2" t="s">
        <v>78</v>
      </c>
      <c r="C131" s="2" t="s">
        <v>586</v>
      </c>
      <c r="D131" s="2" t="s">
        <v>587</v>
      </c>
      <c r="E131" s="2" t="s">
        <v>195</v>
      </c>
      <c r="F131" s="2" t="s">
        <v>594</v>
      </c>
      <c r="G131" s="9">
        <v>1189406</v>
      </c>
      <c r="H131" s="2" t="s">
        <v>170</v>
      </c>
      <c r="I131" s="2" t="s">
        <v>197</v>
      </c>
      <c r="J131" s="2" t="s">
        <v>82</v>
      </c>
      <c r="K131" s="2" t="s">
        <v>82</v>
      </c>
      <c r="L131" s="2" t="s">
        <v>198</v>
      </c>
      <c r="M131" s="2" t="s">
        <v>118</v>
      </c>
      <c r="N131" s="2" t="s">
        <v>218</v>
      </c>
      <c r="O131" s="2" t="s">
        <v>83</v>
      </c>
      <c r="P131" s="2" t="s">
        <v>584</v>
      </c>
      <c r="Q131" s="2" t="s">
        <v>85</v>
      </c>
      <c r="R131" s="2" t="s">
        <v>201</v>
      </c>
      <c r="S131" s="2" t="s">
        <v>86</v>
      </c>
      <c r="T131" s="5">
        <v>6.79</v>
      </c>
      <c r="U131" s="2" t="s">
        <v>591</v>
      </c>
      <c r="V131" s="6">
        <v>4.9400000000000006E-2</v>
      </c>
      <c r="W131" s="6">
        <v>6.2199999999999998E-2</v>
      </c>
      <c r="X131" s="2" t="s">
        <v>203</v>
      </c>
      <c r="Y131" s="2" t="s">
        <v>83</v>
      </c>
      <c r="Z131" s="5">
        <v>2000000</v>
      </c>
      <c r="AA131" s="5">
        <v>1</v>
      </c>
      <c r="AB131" s="5">
        <v>92.4</v>
      </c>
      <c r="AC131" s="5">
        <v>0</v>
      </c>
      <c r="AD131" s="5">
        <v>1848</v>
      </c>
      <c r="AE131" s="2" t="s">
        <v>3</v>
      </c>
      <c r="AF131" s="2" t="s">
        <v>3</v>
      </c>
      <c r="AG131" s="2" t="s">
        <v>27</v>
      </c>
      <c r="AH131" s="6">
        <v>2.2281000000000002E-3</v>
      </c>
      <c r="AI131" s="6">
        <v>6.4949999999999999E-3</v>
      </c>
      <c r="AJ131" s="6">
        <v>9.6369999999999995E-4</v>
      </c>
      <c r="AK131" s="2" t="s">
        <v>3</v>
      </c>
      <c r="AL131" s="31" t="s">
        <v>4</v>
      </c>
      <c r="AM131" s="31" t="s">
        <v>1</v>
      </c>
    </row>
    <row r="132" spans="1:39" x14ac:dyDescent="0.2">
      <c r="A132" s="2" t="s">
        <v>78</v>
      </c>
      <c r="B132" s="2" t="s">
        <v>78</v>
      </c>
      <c r="C132" s="2" t="s">
        <v>595</v>
      </c>
      <c r="D132" s="2" t="s">
        <v>596</v>
      </c>
      <c r="E132" s="2" t="s">
        <v>195</v>
      </c>
      <c r="F132" s="2" t="s">
        <v>597</v>
      </c>
      <c r="G132" s="9">
        <v>2300234</v>
      </c>
      <c r="H132" s="2" t="s">
        <v>170</v>
      </c>
      <c r="I132" s="2" t="s">
        <v>197</v>
      </c>
      <c r="J132" s="2" t="s">
        <v>82</v>
      </c>
      <c r="K132" s="2" t="s">
        <v>82</v>
      </c>
      <c r="L132" s="2" t="s">
        <v>198</v>
      </c>
      <c r="M132" s="2" t="s">
        <v>118</v>
      </c>
      <c r="N132" s="2" t="s">
        <v>274</v>
      </c>
      <c r="O132" s="2" t="s">
        <v>83</v>
      </c>
      <c r="P132" s="2" t="s">
        <v>584</v>
      </c>
      <c r="Q132" s="2" t="s">
        <v>85</v>
      </c>
      <c r="R132" s="2" t="s">
        <v>201</v>
      </c>
      <c r="S132" s="2" t="s">
        <v>86</v>
      </c>
      <c r="T132" s="5">
        <v>3.83</v>
      </c>
      <c r="U132" s="2" t="s">
        <v>598</v>
      </c>
      <c r="V132" s="6">
        <v>3.2000000000000001E-2</v>
      </c>
      <c r="W132" s="6">
        <v>4.6900000000000004E-2</v>
      </c>
      <c r="X132" s="2" t="s">
        <v>203</v>
      </c>
      <c r="Y132" s="2" t="s">
        <v>83</v>
      </c>
      <c r="Z132" s="5">
        <v>941098</v>
      </c>
      <c r="AA132" s="5">
        <v>1</v>
      </c>
      <c r="AB132" s="5">
        <v>95.72</v>
      </c>
      <c r="AC132" s="5">
        <v>0</v>
      </c>
      <c r="AD132" s="5">
        <v>900.81899999999996</v>
      </c>
      <c r="AE132" s="2" t="s">
        <v>3</v>
      </c>
      <c r="AF132" s="2" t="s">
        <v>3</v>
      </c>
      <c r="AG132" s="2" t="s">
        <v>27</v>
      </c>
      <c r="AH132" s="6">
        <v>6.7089999999999999E-4</v>
      </c>
      <c r="AI132" s="6">
        <v>3.166E-3</v>
      </c>
      <c r="AJ132" s="6">
        <v>4.6980000000000004E-4</v>
      </c>
      <c r="AK132" s="2" t="s">
        <v>3</v>
      </c>
      <c r="AL132" s="31" t="s">
        <v>4</v>
      </c>
      <c r="AM132" s="31" t="s">
        <v>1</v>
      </c>
    </row>
    <row r="133" spans="1:39" x14ac:dyDescent="0.2">
      <c r="A133" s="2" t="s">
        <v>78</v>
      </c>
      <c r="B133" s="2" t="s">
        <v>78</v>
      </c>
      <c r="C133" s="2" t="s">
        <v>320</v>
      </c>
      <c r="D133" s="2" t="s">
        <v>321</v>
      </c>
      <c r="E133" s="2" t="s">
        <v>195</v>
      </c>
      <c r="F133" s="2" t="s">
        <v>599</v>
      </c>
      <c r="G133" s="9">
        <v>1141050</v>
      </c>
      <c r="H133" s="2" t="s">
        <v>170</v>
      </c>
      <c r="I133" s="2" t="s">
        <v>212</v>
      </c>
      <c r="J133" s="2" t="s">
        <v>82</v>
      </c>
      <c r="K133" s="2" t="s">
        <v>82</v>
      </c>
      <c r="L133" s="2" t="s">
        <v>198</v>
      </c>
      <c r="M133" s="2" t="s">
        <v>118</v>
      </c>
      <c r="N133" s="2" t="s">
        <v>218</v>
      </c>
      <c r="O133" s="2" t="s">
        <v>83</v>
      </c>
      <c r="P133" s="2" t="s">
        <v>584</v>
      </c>
      <c r="Q133" s="2" t="s">
        <v>85</v>
      </c>
      <c r="R133" s="2" t="s">
        <v>201</v>
      </c>
      <c r="S133" s="2" t="s">
        <v>86</v>
      </c>
      <c r="T133" s="5">
        <v>1.68</v>
      </c>
      <c r="U133" s="2" t="s">
        <v>600</v>
      </c>
      <c r="V133" s="6">
        <v>1.95E-2</v>
      </c>
      <c r="W133" s="6">
        <v>2.3E-2</v>
      </c>
      <c r="X133" s="2" t="s">
        <v>203</v>
      </c>
      <c r="Y133" s="2" t="s">
        <v>83</v>
      </c>
      <c r="Z133" s="5">
        <v>1025798.39</v>
      </c>
      <c r="AA133" s="5">
        <v>1</v>
      </c>
      <c r="AB133" s="5">
        <v>112.72</v>
      </c>
      <c r="AC133" s="5">
        <v>0</v>
      </c>
      <c r="AD133" s="5">
        <v>1156.2799399999999</v>
      </c>
      <c r="AE133" s="2" t="s">
        <v>3</v>
      </c>
      <c r="AF133" s="2" t="s">
        <v>3</v>
      </c>
      <c r="AG133" s="2" t="s">
        <v>27</v>
      </c>
      <c r="AH133" s="6">
        <v>2.0309999999999998E-3</v>
      </c>
      <c r="AI133" s="6">
        <v>4.0638999999999996E-3</v>
      </c>
      <c r="AJ133" s="6">
        <v>6.0300000000000002E-4</v>
      </c>
      <c r="AK133" s="2" t="s">
        <v>3</v>
      </c>
      <c r="AL133" s="31" t="s">
        <v>4</v>
      </c>
      <c r="AM133" s="31" t="s">
        <v>1</v>
      </c>
    </row>
    <row r="134" spans="1:39" x14ac:dyDescent="0.2">
      <c r="A134" s="2" t="s">
        <v>78</v>
      </c>
      <c r="B134" s="2" t="s">
        <v>78</v>
      </c>
      <c r="C134" s="2" t="s">
        <v>320</v>
      </c>
      <c r="D134" s="2" t="s">
        <v>321</v>
      </c>
      <c r="E134" s="2" t="s">
        <v>195</v>
      </c>
      <c r="F134" s="2" t="s">
        <v>601</v>
      </c>
      <c r="G134" s="9">
        <v>1156231</v>
      </c>
      <c r="H134" s="2" t="s">
        <v>170</v>
      </c>
      <c r="I134" s="2" t="s">
        <v>212</v>
      </c>
      <c r="J134" s="2" t="s">
        <v>82</v>
      </c>
      <c r="K134" s="2" t="s">
        <v>82</v>
      </c>
      <c r="L134" s="2" t="s">
        <v>198</v>
      </c>
      <c r="M134" s="2" t="s">
        <v>118</v>
      </c>
      <c r="N134" s="2" t="s">
        <v>218</v>
      </c>
      <c r="O134" s="2" t="s">
        <v>83</v>
      </c>
      <c r="P134" s="2" t="s">
        <v>584</v>
      </c>
      <c r="Q134" s="2" t="s">
        <v>85</v>
      </c>
      <c r="R134" s="2" t="s">
        <v>201</v>
      </c>
      <c r="S134" s="2" t="s">
        <v>86</v>
      </c>
      <c r="T134" s="5">
        <v>3.21</v>
      </c>
      <c r="U134" s="2" t="s">
        <v>602</v>
      </c>
      <c r="V134" s="6">
        <v>3.3500000000000002E-2</v>
      </c>
      <c r="W134" s="6">
        <v>2.5699999999999997E-2</v>
      </c>
      <c r="X134" s="2" t="s">
        <v>203</v>
      </c>
      <c r="Y134" s="2" t="s">
        <v>83</v>
      </c>
      <c r="Z134" s="5">
        <v>837600.2</v>
      </c>
      <c r="AA134" s="5">
        <v>1</v>
      </c>
      <c r="AB134" s="5">
        <v>114.62</v>
      </c>
      <c r="AC134" s="5">
        <v>0</v>
      </c>
      <c r="AD134" s="5">
        <v>960.05733999999995</v>
      </c>
      <c r="AE134" s="2" t="s">
        <v>3</v>
      </c>
      <c r="AF134" s="2" t="s">
        <v>3</v>
      </c>
      <c r="AG134" s="2" t="s">
        <v>27</v>
      </c>
      <c r="AH134" s="6">
        <v>1.3196E-3</v>
      </c>
      <c r="AI134" s="6">
        <v>3.3741999999999999E-3</v>
      </c>
      <c r="AJ134" s="6">
        <v>5.0070000000000008E-4</v>
      </c>
      <c r="AK134" s="2" t="s">
        <v>3</v>
      </c>
      <c r="AL134" s="31" t="s">
        <v>4</v>
      </c>
      <c r="AM134" s="31" t="s">
        <v>1</v>
      </c>
    </row>
    <row r="135" spans="1:39" x14ac:dyDescent="0.2">
      <c r="A135" s="2" t="s">
        <v>78</v>
      </c>
      <c r="B135" s="2" t="s">
        <v>78</v>
      </c>
      <c r="C135" s="2" t="s">
        <v>320</v>
      </c>
      <c r="D135" s="2" t="s">
        <v>321</v>
      </c>
      <c r="E135" s="2" t="s">
        <v>195</v>
      </c>
      <c r="F135" s="2" t="s">
        <v>603</v>
      </c>
      <c r="G135" s="9">
        <v>1186188</v>
      </c>
      <c r="H135" s="2" t="s">
        <v>170</v>
      </c>
      <c r="I135" s="2" t="s">
        <v>212</v>
      </c>
      <c r="J135" s="2" t="s">
        <v>82</v>
      </c>
      <c r="K135" s="2" t="s">
        <v>82</v>
      </c>
      <c r="L135" s="2" t="s">
        <v>198</v>
      </c>
      <c r="M135" s="2" t="s">
        <v>118</v>
      </c>
      <c r="N135" s="2" t="s">
        <v>218</v>
      </c>
      <c r="O135" s="2" t="s">
        <v>83</v>
      </c>
      <c r="P135" s="2" t="s">
        <v>584</v>
      </c>
      <c r="Q135" s="2" t="s">
        <v>85</v>
      </c>
      <c r="R135" s="2" t="s">
        <v>201</v>
      </c>
      <c r="S135" s="2" t="s">
        <v>86</v>
      </c>
      <c r="T135" s="5">
        <v>5.39</v>
      </c>
      <c r="U135" s="2" t="s">
        <v>604</v>
      </c>
      <c r="V135" s="6">
        <v>1.8700000000000001E-2</v>
      </c>
      <c r="W135" s="6">
        <v>3.0800000000000001E-2</v>
      </c>
      <c r="X135" s="2" t="s">
        <v>203</v>
      </c>
      <c r="Y135" s="2" t="s">
        <v>83</v>
      </c>
      <c r="Z135" s="5">
        <v>2444000</v>
      </c>
      <c r="AA135" s="5">
        <v>1</v>
      </c>
      <c r="AB135" s="5">
        <v>101.36</v>
      </c>
      <c r="AC135" s="5">
        <v>0</v>
      </c>
      <c r="AD135" s="5">
        <v>2477.2384000000002</v>
      </c>
      <c r="AE135" s="2" t="s">
        <v>3</v>
      </c>
      <c r="AF135" s="2" t="s">
        <v>3</v>
      </c>
      <c r="AG135" s="2" t="s">
        <v>27</v>
      </c>
      <c r="AH135" s="6">
        <v>4.3708999999999996E-3</v>
      </c>
      <c r="AI135" s="6">
        <v>8.7066000000000001E-3</v>
      </c>
      <c r="AJ135" s="6">
        <v>1.2918999999999999E-3</v>
      </c>
      <c r="AK135" s="2" t="s">
        <v>3</v>
      </c>
      <c r="AL135" s="31" t="s">
        <v>4</v>
      </c>
      <c r="AM135" s="31" t="s">
        <v>1</v>
      </c>
    </row>
    <row r="136" spans="1:39" x14ac:dyDescent="0.2">
      <c r="A136" s="2" t="s">
        <v>78</v>
      </c>
      <c r="B136" s="2" t="s">
        <v>78</v>
      </c>
      <c r="C136" s="2" t="s">
        <v>605</v>
      </c>
      <c r="D136" s="2" t="s">
        <v>606</v>
      </c>
      <c r="E136" s="2" t="s">
        <v>195</v>
      </c>
      <c r="F136" s="2" t="s">
        <v>607</v>
      </c>
      <c r="G136" s="9">
        <v>1143122</v>
      </c>
      <c r="H136" s="2" t="s">
        <v>170</v>
      </c>
      <c r="I136" s="2" t="s">
        <v>197</v>
      </c>
      <c r="J136" s="2" t="s">
        <v>82</v>
      </c>
      <c r="K136" s="2" t="s">
        <v>82</v>
      </c>
      <c r="L136" s="2" t="s">
        <v>198</v>
      </c>
      <c r="M136" s="2" t="s">
        <v>118</v>
      </c>
      <c r="N136" s="2" t="s">
        <v>207</v>
      </c>
      <c r="O136" s="2" t="s">
        <v>83</v>
      </c>
      <c r="P136" s="2" t="s">
        <v>584</v>
      </c>
      <c r="Q136" s="2" t="s">
        <v>85</v>
      </c>
      <c r="R136" s="2" t="s">
        <v>201</v>
      </c>
      <c r="S136" s="2" t="s">
        <v>86</v>
      </c>
      <c r="T136" s="5">
        <v>6.06</v>
      </c>
      <c r="U136" s="2" t="s">
        <v>369</v>
      </c>
      <c r="V136" s="6">
        <v>3.0499999999999999E-2</v>
      </c>
      <c r="W136" s="6">
        <v>5.1399999999999994E-2</v>
      </c>
      <c r="X136" s="2" t="s">
        <v>203</v>
      </c>
      <c r="Y136" s="2" t="s">
        <v>83</v>
      </c>
      <c r="Z136" s="5">
        <v>873794</v>
      </c>
      <c r="AA136" s="5">
        <v>1</v>
      </c>
      <c r="AB136" s="5">
        <v>89.29</v>
      </c>
      <c r="AC136" s="5">
        <v>0</v>
      </c>
      <c r="AD136" s="5">
        <v>780.21065999999996</v>
      </c>
      <c r="AE136" s="2" t="s">
        <v>3</v>
      </c>
      <c r="AF136" s="2" t="s">
        <v>3</v>
      </c>
      <c r="AG136" s="2" t="s">
        <v>27</v>
      </c>
      <c r="AH136" s="6">
        <v>1.1988000000000001E-3</v>
      </c>
      <c r="AI136" s="6">
        <v>2.7420999999999999E-3</v>
      </c>
      <c r="AJ136" s="6">
        <v>4.0689999999999997E-4</v>
      </c>
      <c r="AK136" s="2" t="s">
        <v>3</v>
      </c>
      <c r="AL136" s="31" t="s">
        <v>4</v>
      </c>
      <c r="AM136" s="31" t="s">
        <v>1</v>
      </c>
    </row>
    <row r="137" spans="1:39" x14ac:dyDescent="0.2">
      <c r="A137" s="2" t="s">
        <v>78</v>
      </c>
      <c r="B137" s="2" t="s">
        <v>78</v>
      </c>
      <c r="C137" s="2" t="s">
        <v>608</v>
      </c>
      <c r="D137" s="2" t="s">
        <v>609</v>
      </c>
      <c r="E137" s="2" t="s">
        <v>195</v>
      </c>
      <c r="F137" s="2" t="s">
        <v>610</v>
      </c>
      <c r="G137" s="9">
        <v>1172253</v>
      </c>
      <c r="H137" s="2" t="s">
        <v>170</v>
      </c>
      <c r="I137" s="2" t="s">
        <v>197</v>
      </c>
      <c r="J137" s="2" t="s">
        <v>82</v>
      </c>
      <c r="K137" s="2" t="s">
        <v>82</v>
      </c>
      <c r="L137" s="2" t="s">
        <v>198</v>
      </c>
      <c r="M137" s="2" t="s">
        <v>118</v>
      </c>
      <c r="N137" s="2" t="s">
        <v>611</v>
      </c>
      <c r="O137" s="2" t="s">
        <v>83</v>
      </c>
      <c r="P137" s="2" t="s">
        <v>584</v>
      </c>
      <c r="Q137" s="2" t="s">
        <v>85</v>
      </c>
      <c r="R137" s="2" t="s">
        <v>201</v>
      </c>
      <c r="S137" s="2" t="s">
        <v>86</v>
      </c>
      <c r="T137" s="5">
        <v>2.34</v>
      </c>
      <c r="U137" s="2" t="s">
        <v>612</v>
      </c>
      <c r="V137" s="6">
        <v>2.18E-2</v>
      </c>
      <c r="W137" s="6">
        <v>5.0300000000000004E-2</v>
      </c>
      <c r="X137" s="2" t="s">
        <v>203</v>
      </c>
      <c r="Y137" s="2" t="s">
        <v>83</v>
      </c>
      <c r="Z137" s="5">
        <v>1231250.44</v>
      </c>
      <c r="AA137" s="5">
        <v>1</v>
      </c>
      <c r="AB137" s="5">
        <v>94.01</v>
      </c>
      <c r="AC137" s="5">
        <v>0</v>
      </c>
      <c r="AD137" s="5">
        <v>1157.4985300000001</v>
      </c>
      <c r="AE137" s="2" t="s">
        <v>3</v>
      </c>
      <c r="AF137" s="2" t="s">
        <v>3</v>
      </c>
      <c r="AG137" s="2" t="s">
        <v>27</v>
      </c>
      <c r="AH137" s="6">
        <v>3.2345E-3</v>
      </c>
      <c r="AI137" s="6">
        <v>4.0682000000000001E-3</v>
      </c>
      <c r="AJ137" s="6">
        <v>6.0359999999999993E-4</v>
      </c>
      <c r="AK137" s="2" t="s">
        <v>3</v>
      </c>
      <c r="AL137" s="31" t="s">
        <v>4</v>
      </c>
      <c r="AM137" s="31" t="s">
        <v>1</v>
      </c>
    </row>
    <row r="138" spans="1:39" x14ac:dyDescent="0.2">
      <c r="A138" s="2" t="s">
        <v>78</v>
      </c>
      <c r="B138" s="2" t="s">
        <v>78</v>
      </c>
      <c r="C138" s="2" t="s">
        <v>613</v>
      </c>
      <c r="D138" s="2" t="s">
        <v>614</v>
      </c>
      <c r="E138" s="2" t="s">
        <v>195</v>
      </c>
      <c r="F138" s="2" t="s">
        <v>615</v>
      </c>
      <c r="G138" s="9">
        <v>1193481</v>
      </c>
      <c r="H138" s="2" t="s">
        <v>170</v>
      </c>
      <c r="I138" s="2" t="s">
        <v>197</v>
      </c>
      <c r="J138" s="2" t="s">
        <v>82</v>
      </c>
      <c r="K138" s="2" t="s">
        <v>82</v>
      </c>
      <c r="L138" s="2" t="s">
        <v>198</v>
      </c>
      <c r="M138" s="2" t="s">
        <v>118</v>
      </c>
      <c r="N138" s="2" t="s">
        <v>207</v>
      </c>
      <c r="O138" s="2" t="s">
        <v>83</v>
      </c>
      <c r="P138" s="2" t="s">
        <v>584</v>
      </c>
      <c r="Q138" s="2" t="s">
        <v>85</v>
      </c>
      <c r="R138" s="2" t="s">
        <v>201</v>
      </c>
      <c r="S138" s="2" t="s">
        <v>86</v>
      </c>
      <c r="T138" s="5">
        <v>3.65</v>
      </c>
      <c r="U138" s="2" t="s">
        <v>616</v>
      </c>
      <c r="V138" s="6">
        <v>4.7E-2</v>
      </c>
      <c r="W138" s="6">
        <v>4.7599999999999996E-2</v>
      </c>
      <c r="X138" s="2" t="s">
        <v>203</v>
      </c>
      <c r="Y138" s="2" t="s">
        <v>83</v>
      </c>
      <c r="Z138" s="5">
        <v>1160000</v>
      </c>
      <c r="AA138" s="5">
        <v>1</v>
      </c>
      <c r="AB138" s="5">
        <v>100.19</v>
      </c>
      <c r="AC138" s="5">
        <v>0</v>
      </c>
      <c r="AD138" s="5">
        <v>1162.204</v>
      </c>
      <c r="AE138" s="2" t="s">
        <v>3</v>
      </c>
      <c r="AF138" s="2" t="s">
        <v>3</v>
      </c>
      <c r="AG138" s="2" t="s">
        <v>27</v>
      </c>
      <c r="AH138" s="6">
        <v>1.2901000000000002E-3</v>
      </c>
      <c r="AI138" s="6">
        <v>4.0847000000000001E-3</v>
      </c>
      <c r="AJ138" s="6">
        <v>6.0609999999999993E-4</v>
      </c>
      <c r="AK138" s="2" t="s">
        <v>3</v>
      </c>
      <c r="AL138" s="31" t="s">
        <v>4</v>
      </c>
      <c r="AM138" s="31" t="s">
        <v>1</v>
      </c>
    </row>
    <row r="139" spans="1:39" x14ac:dyDescent="0.2">
      <c r="A139" s="2" t="s">
        <v>78</v>
      </c>
      <c r="B139" s="2" t="s">
        <v>78</v>
      </c>
      <c r="C139" s="2" t="s">
        <v>613</v>
      </c>
      <c r="D139" s="2" t="s">
        <v>614</v>
      </c>
      <c r="E139" s="2" t="s">
        <v>195</v>
      </c>
      <c r="F139" s="2" t="s">
        <v>617</v>
      </c>
      <c r="G139" s="9">
        <v>1201391</v>
      </c>
      <c r="H139" s="2" t="s">
        <v>170</v>
      </c>
      <c r="I139" s="2" t="s">
        <v>197</v>
      </c>
      <c r="J139" s="2" t="s">
        <v>82</v>
      </c>
      <c r="K139" s="2" t="s">
        <v>82</v>
      </c>
      <c r="L139" s="2" t="s">
        <v>198</v>
      </c>
      <c r="M139" s="2" t="s">
        <v>118</v>
      </c>
      <c r="N139" s="2" t="s">
        <v>207</v>
      </c>
      <c r="O139" s="2" t="s">
        <v>83</v>
      </c>
      <c r="P139" s="2" t="s">
        <v>584</v>
      </c>
      <c r="Q139" s="2" t="s">
        <v>85</v>
      </c>
      <c r="R139" s="2" t="s">
        <v>201</v>
      </c>
      <c r="S139" s="2" t="s">
        <v>86</v>
      </c>
      <c r="T139" s="5">
        <v>5.56</v>
      </c>
      <c r="U139" s="2" t="s">
        <v>618</v>
      </c>
      <c r="V139" s="6">
        <v>5.2499999999999998E-2</v>
      </c>
      <c r="W139" s="6">
        <v>5.1399999999999994E-2</v>
      </c>
      <c r="X139" s="2" t="s">
        <v>203</v>
      </c>
      <c r="Y139" s="2" t="s">
        <v>83</v>
      </c>
      <c r="Z139" s="5">
        <v>2429000</v>
      </c>
      <c r="AA139" s="5">
        <v>1</v>
      </c>
      <c r="AB139" s="5">
        <v>102.59</v>
      </c>
      <c r="AC139" s="5">
        <v>0</v>
      </c>
      <c r="AD139" s="5">
        <v>2491.9110999999998</v>
      </c>
      <c r="AE139" s="2" t="s">
        <v>3</v>
      </c>
      <c r="AF139" s="2" t="s">
        <v>3</v>
      </c>
      <c r="AG139" s="2" t="s">
        <v>27</v>
      </c>
      <c r="AH139" s="6">
        <v>4.8580000000000003E-3</v>
      </c>
      <c r="AI139" s="6">
        <v>8.7580999999999996E-3</v>
      </c>
      <c r="AJ139" s="6">
        <v>1.2995000000000001E-3</v>
      </c>
      <c r="AK139" s="2" t="s">
        <v>3</v>
      </c>
      <c r="AL139" s="31" t="s">
        <v>4</v>
      </c>
      <c r="AM139" s="31" t="s">
        <v>1</v>
      </c>
    </row>
    <row r="140" spans="1:39" x14ac:dyDescent="0.2">
      <c r="A140" s="2" t="s">
        <v>78</v>
      </c>
      <c r="B140" s="2" t="s">
        <v>78</v>
      </c>
      <c r="C140" s="2" t="s">
        <v>619</v>
      </c>
      <c r="D140" s="2" t="s">
        <v>620</v>
      </c>
      <c r="E140" s="2" t="s">
        <v>195</v>
      </c>
      <c r="F140" s="2" t="s">
        <v>621</v>
      </c>
      <c r="G140" s="9">
        <v>1197920</v>
      </c>
      <c r="H140" s="2" t="s">
        <v>170</v>
      </c>
      <c r="I140" s="2" t="s">
        <v>197</v>
      </c>
      <c r="J140" s="2" t="s">
        <v>82</v>
      </c>
      <c r="K140" s="2" t="s">
        <v>82</v>
      </c>
      <c r="L140" s="2" t="s">
        <v>198</v>
      </c>
      <c r="M140" s="2" t="s">
        <v>118</v>
      </c>
      <c r="N140" s="2" t="s">
        <v>207</v>
      </c>
      <c r="O140" s="2" t="s">
        <v>83</v>
      </c>
      <c r="P140" s="2" t="s">
        <v>584</v>
      </c>
      <c r="Q140" s="2" t="s">
        <v>85</v>
      </c>
      <c r="R140" s="2" t="s">
        <v>201</v>
      </c>
      <c r="S140" s="2" t="s">
        <v>86</v>
      </c>
      <c r="T140" s="5">
        <v>7.99</v>
      </c>
      <c r="U140" s="2" t="s">
        <v>622</v>
      </c>
      <c r="V140" s="6">
        <v>5.3099999999999994E-2</v>
      </c>
      <c r="W140" s="6">
        <v>5.6100000000000004E-2</v>
      </c>
      <c r="X140" s="2" t="s">
        <v>203</v>
      </c>
      <c r="Y140" s="2" t="s">
        <v>83</v>
      </c>
      <c r="Z140" s="5">
        <v>1685000</v>
      </c>
      <c r="AA140" s="5">
        <v>1</v>
      </c>
      <c r="AB140" s="5">
        <v>99.11</v>
      </c>
      <c r="AC140" s="5">
        <v>0</v>
      </c>
      <c r="AD140" s="5">
        <v>1670.0035</v>
      </c>
      <c r="AE140" s="2" t="s">
        <v>3</v>
      </c>
      <c r="AF140" s="2" t="s">
        <v>3</v>
      </c>
      <c r="AG140" s="2" t="s">
        <v>27</v>
      </c>
      <c r="AH140" s="6">
        <v>2.0843999999999997E-3</v>
      </c>
      <c r="AI140" s="6">
        <v>5.8694000000000003E-3</v>
      </c>
      <c r="AJ140" s="6">
        <v>8.7089999999999997E-4</v>
      </c>
      <c r="AK140" s="2" t="s">
        <v>3</v>
      </c>
      <c r="AL140" s="31" t="s">
        <v>4</v>
      </c>
      <c r="AM140" s="31" t="s">
        <v>1</v>
      </c>
    </row>
    <row r="141" spans="1:39" x14ac:dyDescent="0.2">
      <c r="A141" s="2" t="s">
        <v>78</v>
      </c>
      <c r="B141" s="2" t="s">
        <v>78</v>
      </c>
      <c r="C141" s="2" t="s">
        <v>619</v>
      </c>
      <c r="D141" s="2" t="s">
        <v>620</v>
      </c>
      <c r="E141" s="2" t="s">
        <v>195</v>
      </c>
      <c r="F141" s="2" t="s">
        <v>623</v>
      </c>
      <c r="G141" s="9">
        <v>1160647</v>
      </c>
      <c r="H141" s="2" t="s">
        <v>170</v>
      </c>
      <c r="I141" s="2" t="s">
        <v>197</v>
      </c>
      <c r="J141" s="2" t="s">
        <v>82</v>
      </c>
      <c r="K141" s="2" t="s">
        <v>82</v>
      </c>
      <c r="L141" s="2" t="s">
        <v>198</v>
      </c>
      <c r="M141" s="2" t="s">
        <v>118</v>
      </c>
      <c r="N141" s="2" t="s">
        <v>207</v>
      </c>
      <c r="O141" s="2" t="s">
        <v>83</v>
      </c>
      <c r="P141" s="2" t="s">
        <v>584</v>
      </c>
      <c r="Q141" s="2" t="s">
        <v>85</v>
      </c>
      <c r="R141" s="2" t="s">
        <v>201</v>
      </c>
      <c r="S141" s="2" t="s">
        <v>86</v>
      </c>
      <c r="T141" s="5">
        <v>5.55</v>
      </c>
      <c r="U141" s="2" t="s">
        <v>624</v>
      </c>
      <c r="V141" s="6">
        <v>2.64E-2</v>
      </c>
      <c r="W141" s="6">
        <v>5.04E-2</v>
      </c>
      <c r="X141" s="2" t="s">
        <v>203</v>
      </c>
      <c r="Y141" s="2" t="s">
        <v>83</v>
      </c>
      <c r="Z141" s="5">
        <v>208166</v>
      </c>
      <c r="AA141" s="5">
        <v>1</v>
      </c>
      <c r="AB141" s="5">
        <v>88.01</v>
      </c>
      <c r="AC141" s="5">
        <v>0</v>
      </c>
      <c r="AD141" s="5">
        <v>183.20688999999999</v>
      </c>
      <c r="AE141" s="2" t="s">
        <v>3</v>
      </c>
      <c r="AF141" s="2" t="s">
        <v>3</v>
      </c>
      <c r="AG141" s="2" t="s">
        <v>27</v>
      </c>
      <c r="AH141" s="6">
        <v>1.272E-4</v>
      </c>
      <c r="AI141" s="6">
        <v>6.4389999999999998E-4</v>
      </c>
      <c r="AJ141" s="6">
        <v>9.549999999999999E-5</v>
      </c>
      <c r="AK141" s="2" t="s">
        <v>3</v>
      </c>
      <c r="AL141" s="31" t="s">
        <v>4</v>
      </c>
      <c r="AM141" s="31" t="s">
        <v>1</v>
      </c>
    </row>
    <row r="142" spans="1:39" x14ac:dyDescent="0.2">
      <c r="A142" s="2" t="s">
        <v>78</v>
      </c>
      <c r="B142" s="2" t="s">
        <v>78</v>
      </c>
      <c r="C142" s="2" t="s">
        <v>476</v>
      </c>
      <c r="D142" s="2" t="s">
        <v>477</v>
      </c>
      <c r="E142" s="2" t="s">
        <v>195</v>
      </c>
      <c r="F142" s="2" t="s">
        <v>625</v>
      </c>
      <c r="G142" s="9">
        <v>1147602</v>
      </c>
      <c r="H142" s="2" t="s">
        <v>170</v>
      </c>
      <c r="I142" s="2" t="s">
        <v>212</v>
      </c>
      <c r="J142" s="2" t="s">
        <v>82</v>
      </c>
      <c r="K142" s="2" t="s">
        <v>82</v>
      </c>
      <c r="L142" s="2" t="s">
        <v>198</v>
      </c>
      <c r="M142" s="2" t="s">
        <v>118</v>
      </c>
      <c r="N142" s="2" t="s">
        <v>218</v>
      </c>
      <c r="O142" s="2" t="s">
        <v>83</v>
      </c>
      <c r="P142" s="2" t="s">
        <v>584</v>
      </c>
      <c r="Q142" s="2" t="s">
        <v>85</v>
      </c>
      <c r="R142" s="2" t="s">
        <v>201</v>
      </c>
      <c r="S142" s="2" t="s">
        <v>86</v>
      </c>
      <c r="T142" s="5">
        <v>2.21</v>
      </c>
      <c r="U142" s="2" t="s">
        <v>126</v>
      </c>
      <c r="V142" s="6">
        <v>1.3999999999999999E-2</v>
      </c>
      <c r="W142" s="6">
        <v>2.3599999999999999E-2</v>
      </c>
      <c r="X142" s="2" t="s">
        <v>203</v>
      </c>
      <c r="Y142" s="2" t="s">
        <v>83</v>
      </c>
      <c r="Z142" s="5">
        <v>1600000</v>
      </c>
      <c r="AA142" s="5">
        <v>1</v>
      </c>
      <c r="AB142" s="5">
        <v>109.99</v>
      </c>
      <c r="AC142" s="5">
        <v>0</v>
      </c>
      <c r="AD142" s="5">
        <v>1759.84</v>
      </c>
      <c r="AE142" s="2" t="s">
        <v>3</v>
      </c>
      <c r="AF142" s="2" t="s">
        <v>3</v>
      </c>
      <c r="AG142" s="2" t="s">
        <v>27</v>
      </c>
      <c r="AH142" s="6">
        <v>1.9829000000000001E-3</v>
      </c>
      <c r="AI142" s="6">
        <v>6.1851999999999992E-3</v>
      </c>
      <c r="AJ142" s="6">
        <v>9.1770000000000003E-4</v>
      </c>
      <c r="AK142" s="2" t="s">
        <v>3</v>
      </c>
      <c r="AL142" s="31" t="s">
        <v>4</v>
      </c>
      <c r="AM142" s="31" t="s">
        <v>1</v>
      </c>
    </row>
    <row r="143" spans="1:39" x14ac:dyDescent="0.2">
      <c r="A143" s="2" t="s">
        <v>78</v>
      </c>
      <c r="B143" s="2" t="s">
        <v>78</v>
      </c>
      <c r="C143" s="2" t="s">
        <v>626</v>
      </c>
      <c r="D143" s="2" t="s">
        <v>627</v>
      </c>
      <c r="E143" s="2" t="s">
        <v>195</v>
      </c>
      <c r="F143" s="2" t="s">
        <v>628</v>
      </c>
      <c r="G143" s="9">
        <v>1160258</v>
      </c>
      <c r="H143" s="2" t="s">
        <v>170</v>
      </c>
      <c r="I143" s="2" t="s">
        <v>197</v>
      </c>
      <c r="J143" s="2" t="s">
        <v>82</v>
      </c>
      <c r="K143" s="2" t="s">
        <v>160</v>
      </c>
      <c r="L143" s="2" t="s">
        <v>198</v>
      </c>
      <c r="M143" s="2" t="s">
        <v>118</v>
      </c>
      <c r="N143" s="2" t="s">
        <v>230</v>
      </c>
      <c r="O143" s="2" t="s">
        <v>83</v>
      </c>
      <c r="P143" s="2" t="s">
        <v>584</v>
      </c>
      <c r="Q143" s="2" t="s">
        <v>85</v>
      </c>
      <c r="R143" s="2" t="s">
        <v>201</v>
      </c>
      <c r="S143" s="2" t="s">
        <v>86</v>
      </c>
      <c r="T143" s="5">
        <v>3.63</v>
      </c>
      <c r="U143" s="2" t="s">
        <v>629</v>
      </c>
      <c r="V143" s="6">
        <v>4.4999999999999998E-2</v>
      </c>
      <c r="W143" s="6">
        <v>6.3799999999999996E-2</v>
      </c>
      <c r="X143" s="2" t="s">
        <v>203</v>
      </c>
      <c r="Y143" s="2" t="s">
        <v>83</v>
      </c>
      <c r="Z143" s="5">
        <v>1326079.18</v>
      </c>
      <c r="AA143" s="5">
        <v>1</v>
      </c>
      <c r="AB143" s="5">
        <v>95.73</v>
      </c>
      <c r="AC143" s="5">
        <v>0</v>
      </c>
      <c r="AD143" s="5">
        <v>1269.45559</v>
      </c>
      <c r="AE143" s="2" t="s">
        <v>3</v>
      </c>
      <c r="AF143" s="2" t="s">
        <v>3</v>
      </c>
      <c r="AG143" s="2" t="s">
        <v>27</v>
      </c>
      <c r="AH143" s="6">
        <v>1.3644E-3</v>
      </c>
      <c r="AI143" s="6">
        <v>4.4616999999999999E-3</v>
      </c>
      <c r="AJ143" s="6">
        <v>6.6199999999999994E-4</v>
      </c>
      <c r="AK143" s="2" t="s">
        <v>3</v>
      </c>
      <c r="AL143" s="31" t="s">
        <v>4</v>
      </c>
      <c r="AM143" s="31" t="s">
        <v>1</v>
      </c>
    </row>
    <row r="144" spans="1:39" x14ac:dyDescent="0.2">
      <c r="A144" s="2" t="s">
        <v>78</v>
      </c>
      <c r="B144" s="2" t="s">
        <v>78</v>
      </c>
      <c r="C144" s="2" t="s">
        <v>630</v>
      </c>
      <c r="D144" s="2" t="s">
        <v>631</v>
      </c>
      <c r="E144" s="2" t="s">
        <v>195</v>
      </c>
      <c r="F144" s="2" t="s">
        <v>632</v>
      </c>
      <c r="G144" s="9">
        <v>1141936</v>
      </c>
      <c r="H144" s="2" t="s">
        <v>170</v>
      </c>
      <c r="I144" s="2" t="s">
        <v>223</v>
      </c>
      <c r="J144" s="2" t="s">
        <v>82</v>
      </c>
      <c r="K144" s="2" t="s">
        <v>160</v>
      </c>
      <c r="L144" s="2" t="s">
        <v>198</v>
      </c>
      <c r="M144" s="2" t="s">
        <v>118</v>
      </c>
      <c r="N144" s="2" t="s">
        <v>633</v>
      </c>
      <c r="O144" s="2" t="s">
        <v>83</v>
      </c>
      <c r="P144" s="2" t="s">
        <v>584</v>
      </c>
      <c r="Q144" s="2" t="s">
        <v>85</v>
      </c>
      <c r="R144" s="2" t="s">
        <v>201</v>
      </c>
      <c r="S144" s="2" t="s">
        <v>86</v>
      </c>
      <c r="T144" s="5">
        <v>1.22</v>
      </c>
      <c r="U144" s="2" t="s">
        <v>634</v>
      </c>
      <c r="V144" s="6">
        <v>3.3700000000000001E-2</v>
      </c>
      <c r="W144" s="6">
        <v>6.4000000000000001E-2</v>
      </c>
      <c r="X144" s="2" t="s">
        <v>203</v>
      </c>
      <c r="Y144" s="2" t="s">
        <v>83</v>
      </c>
      <c r="Z144" s="5">
        <v>704994.7</v>
      </c>
      <c r="AA144" s="5">
        <v>1</v>
      </c>
      <c r="AB144" s="5">
        <v>101.54</v>
      </c>
      <c r="AC144" s="5">
        <v>0</v>
      </c>
      <c r="AD144" s="5">
        <v>715.85161000000005</v>
      </c>
      <c r="AE144" s="2" t="s">
        <v>3</v>
      </c>
      <c r="AF144" s="2" t="s">
        <v>3</v>
      </c>
      <c r="AG144" s="2" t="s">
        <v>27</v>
      </c>
      <c r="AH144" s="6">
        <v>5.0356000000000003E-3</v>
      </c>
      <c r="AI144" s="6">
        <v>2.516E-3</v>
      </c>
      <c r="AJ144" s="6">
        <v>3.7330000000000002E-4</v>
      </c>
      <c r="AK144" s="2" t="s">
        <v>3</v>
      </c>
      <c r="AL144" s="31" t="s">
        <v>4</v>
      </c>
      <c r="AM144" s="31" t="s">
        <v>1</v>
      </c>
    </row>
    <row r="145" spans="1:39" x14ac:dyDescent="0.2">
      <c r="A145" s="2" t="s">
        <v>78</v>
      </c>
      <c r="B145" s="2" t="s">
        <v>78</v>
      </c>
      <c r="C145" s="2" t="s">
        <v>635</v>
      </c>
      <c r="D145" s="2" t="s">
        <v>636</v>
      </c>
      <c r="E145" s="2" t="s">
        <v>195</v>
      </c>
      <c r="F145" s="2" t="s">
        <v>637</v>
      </c>
      <c r="G145" s="9">
        <v>1141829</v>
      </c>
      <c r="H145" s="2" t="s">
        <v>170</v>
      </c>
      <c r="I145" s="2" t="s">
        <v>197</v>
      </c>
      <c r="J145" s="2" t="s">
        <v>82</v>
      </c>
      <c r="K145" s="2" t="s">
        <v>82</v>
      </c>
      <c r="L145" s="2" t="s">
        <v>198</v>
      </c>
      <c r="M145" s="2" t="s">
        <v>118</v>
      </c>
      <c r="N145" s="2" t="s">
        <v>611</v>
      </c>
      <c r="O145" s="2" t="s">
        <v>83</v>
      </c>
      <c r="P145" s="2" t="s">
        <v>584</v>
      </c>
      <c r="Q145" s="2" t="s">
        <v>85</v>
      </c>
      <c r="R145" s="2" t="s">
        <v>201</v>
      </c>
      <c r="S145" s="2" t="s">
        <v>86</v>
      </c>
      <c r="T145" s="5">
        <v>2.06</v>
      </c>
      <c r="U145" s="2" t="s">
        <v>638</v>
      </c>
      <c r="V145" s="6">
        <v>2.3E-2</v>
      </c>
      <c r="W145" s="6">
        <v>4.8899999999999999E-2</v>
      </c>
      <c r="X145" s="2" t="s">
        <v>203</v>
      </c>
      <c r="Y145" s="2" t="s">
        <v>83</v>
      </c>
      <c r="Z145" s="5">
        <v>881684.49</v>
      </c>
      <c r="AA145" s="5">
        <v>1</v>
      </c>
      <c r="AB145" s="5">
        <v>95.14</v>
      </c>
      <c r="AC145" s="5">
        <v>0</v>
      </c>
      <c r="AD145" s="5">
        <v>838.83461999999997</v>
      </c>
      <c r="AE145" s="2" t="s">
        <v>3</v>
      </c>
      <c r="AF145" s="2" t="s">
        <v>3</v>
      </c>
      <c r="AG145" s="2" t="s">
        <v>27</v>
      </c>
      <c r="AH145" s="6">
        <v>1.0501E-3</v>
      </c>
      <c r="AI145" s="6">
        <v>2.9482000000000002E-3</v>
      </c>
      <c r="AJ145" s="6">
        <v>4.3740000000000001E-4</v>
      </c>
      <c r="AK145" s="2" t="s">
        <v>3</v>
      </c>
      <c r="AL145" s="31" t="s">
        <v>4</v>
      </c>
      <c r="AM145" s="31" t="s">
        <v>1</v>
      </c>
    </row>
    <row r="146" spans="1:39" x14ac:dyDescent="0.2">
      <c r="A146" s="2" t="s">
        <v>78</v>
      </c>
      <c r="B146" s="2" t="s">
        <v>78</v>
      </c>
      <c r="C146" s="2" t="s">
        <v>635</v>
      </c>
      <c r="D146" s="2" t="s">
        <v>636</v>
      </c>
      <c r="E146" s="2" t="s">
        <v>195</v>
      </c>
      <c r="F146" s="2" t="s">
        <v>639</v>
      </c>
      <c r="G146" s="9">
        <v>1173566</v>
      </c>
      <c r="H146" s="2" t="s">
        <v>170</v>
      </c>
      <c r="I146" s="2" t="s">
        <v>197</v>
      </c>
      <c r="J146" s="2" t="s">
        <v>82</v>
      </c>
      <c r="K146" s="2" t="s">
        <v>82</v>
      </c>
      <c r="L146" s="2" t="s">
        <v>198</v>
      </c>
      <c r="M146" s="2" t="s">
        <v>118</v>
      </c>
      <c r="N146" s="2" t="s">
        <v>611</v>
      </c>
      <c r="O146" s="2" t="s">
        <v>83</v>
      </c>
      <c r="P146" s="2" t="s">
        <v>584</v>
      </c>
      <c r="Q146" s="2" t="s">
        <v>85</v>
      </c>
      <c r="R146" s="2" t="s">
        <v>201</v>
      </c>
      <c r="S146" s="2" t="s">
        <v>86</v>
      </c>
      <c r="T146" s="5">
        <v>2.2599999999999998</v>
      </c>
      <c r="U146" s="2" t="s">
        <v>405</v>
      </c>
      <c r="V146" s="6">
        <v>2.1499999999999998E-2</v>
      </c>
      <c r="W146" s="6">
        <v>5.0499999999999996E-2</v>
      </c>
      <c r="X146" s="2" t="s">
        <v>203</v>
      </c>
      <c r="Y146" s="2" t="s">
        <v>83</v>
      </c>
      <c r="Z146" s="5">
        <v>1139796.79</v>
      </c>
      <c r="AA146" s="5">
        <v>1</v>
      </c>
      <c r="AB146" s="5">
        <v>93.83</v>
      </c>
      <c r="AC146" s="5">
        <v>69.682699999999997</v>
      </c>
      <c r="AD146" s="5">
        <v>1139.15407</v>
      </c>
      <c r="AE146" s="2" t="s">
        <v>3</v>
      </c>
      <c r="AF146" s="2" t="s">
        <v>3</v>
      </c>
      <c r="AG146" s="2" t="s">
        <v>27</v>
      </c>
      <c r="AH146" s="6">
        <v>1.1673999999999999E-3</v>
      </c>
      <c r="AI146" s="6">
        <v>4.0036999999999998E-3</v>
      </c>
      <c r="AJ146" s="6">
        <v>5.9409999999999997E-4</v>
      </c>
      <c r="AK146" s="2" t="s">
        <v>3</v>
      </c>
      <c r="AL146" s="31" t="s">
        <v>4</v>
      </c>
      <c r="AM146" s="31" t="s">
        <v>1</v>
      </c>
    </row>
    <row r="147" spans="1:39" x14ac:dyDescent="0.2">
      <c r="A147" s="2" t="s">
        <v>78</v>
      </c>
      <c r="B147" s="2" t="s">
        <v>78</v>
      </c>
      <c r="C147" s="2" t="s">
        <v>560</v>
      </c>
      <c r="D147" s="2" t="s">
        <v>561</v>
      </c>
      <c r="E147" s="2" t="s">
        <v>195</v>
      </c>
      <c r="F147" s="2" t="s">
        <v>640</v>
      </c>
      <c r="G147" s="9">
        <v>1174556</v>
      </c>
      <c r="H147" s="2" t="s">
        <v>170</v>
      </c>
      <c r="I147" s="2" t="s">
        <v>212</v>
      </c>
      <c r="J147" s="2" t="s">
        <v>82</v>
      </c>
      <c r="K147" s="2" t="s">
        <v>82</v>
      </c>
      <c r="L147" s="2" t="s">
        <v>198</v>
      </c>
      <c r="M147" s="2" t="s">
        <v>118</v>
      </c>
      <c r="N147" s="2" t="s">
        <v>218</v>
      </c>
      <c r="O147" s="2" t="s">
        <v>83</v>
      </c>
      <c r="P147" s="2" t="s">
        <v>584</v>
      </c>
      <c r="Q147" s="2" t="s">
        <v>85</v>
      </c>
      <c r="R147" s="2" t="s">
        <v>201</v>
      </c>
      <c r="S147" s="2" t="s">
        <v>86</v>
      </c>
      <c r="T147" s="5">
        <v>6.76</v>
      </c>
      <c r="U147" s="2" t="s">
        <v>641</v>
      </c>
      <c r="V147" s="6">
        <v>1.15E-2</v>
      </c>
      <c r="W147" s="6">
        <v>3.32E-2</v>
      </c>
      <c r="X147" s="2" t="s">
        <v>203</v>
      </c>
      <c r="Y147" s="2" t="s">
        <v>83</v>
      </c>
      <c r="Z147" s="5">
        <v>675000</v>
      </c>
      <c r="AA147" s="5">
        <v>1</v>
      </c>
      <c r="AB147" s="5">
        <v>96.84</v>
      </c>
      <c r="AC147" s="5">
        <v>0</v>
      </c>
      <c r="AD147" s="5">
        <v>653.66999999999996</v>
      </c>
      <c r="AE147" s="2" t="s">
        <v>3</v>
      </c>
      <c r="AF147" s="2" t="s">
        <v>3</v>
      </c>
      <c r="AG147" s="2" t="s">
        <v>27</v>
      </c>
      <c r="AH147" s="6">
        <v>1.4681E-3</v>
      </c>
      <c r="AI147" s="6">
        <v>2.2973999999999998E-3</v>
      </c>
      <c r="AJ147" s="6">
        <v>3.4090000000000005E-4</v>
      </c>
      <c r="AK147" s="2" t="s">
        <v>3</v>
      </c>
      <c r="AL147" s="31" t="s">
        <v>4</v>
      </c>
      <c r="AM147" s="31" t="s">
        <v>1</v>
      </c>
    </row>
    <row r="148" spans="1:39" x14ac:dyDescent="0.2">
      <c r="A148" s="2" t="s">
        <v>78</v>
      </c>
      <c r="B148" s="2" t="s">
        <v>78</v>
      </c>
      <c r="C148" s="2" t="s">
        <v>308</v>
      </c>
      <c r="D148" s="2" t="s">
        <v>309</v>
      </c>
      <c r="E148" s="2" t="s">
        <v>195</v>
      </c>
      <c r="F148" s="2" t="s">
        <v>642</v>
      </c>
      <c r="G148" s="9">
        <v>1178680</v>
      </c>
      <c r="H148" s="2" t="s">
        <v>170</v>
      </c>
      <c r="I148" s="2" t="s">
        <v>212</v>
      </c>
      <c r="J148" s="2" t="s">
        <v>82</v>
      </c>
      <c r="K148" s="2" t="s">
        <v>82</v>
      </c>
      <c r="L148" s="2" t="s">
        <v>198</v>
      </c>
      <c r="M148" s="2" t="s">
        <v>118</v>
      </c>
      <c r="N148" s="2" t="s">
        <v>218</v>
      </c>
      <c r="O148" s="2" t="s">
        <v>83</v>
      </c>
      <c r="P148" s="2" t="s">
        <v>643</v>
      </c>
      <c r="Q148" s="2" t="s">
        <v>85</v>
      </c>
      <c r="R148" s="2" t="s">
        <v>201</v>
      </c>
      <c r="S148" s="2" t="s">
        <v>86</v>
      </c>
      <c r="T148" s="5">
        <v>10.8</v>
      </c>
      <c r="U148" s="2" t="s">
        <v>644</v>
      </c>
      <c r="V148" s="6">
        <v>1.6899999999999998E-2</v>
      </c>
      <c r="W148" s="6">
        <v>3.1899999999999998E-2</v>
      </c>
      <c r="X148" s="2" t="s">
        <v>203</v>
      </c>
      <c r="Y148" s="2" t="s">
        <v>83</v>
      </c>
      <c r="Z148" s="5">
        <v>3013000</v>
      </c>
      <c r="AA148" s="5">
        <v>1</v>
      </c>
      <c r="AB148" s="5">
        <v>94.27</v>
      </c>
      <c r="AC148" s="5">
        <v>0</v>
      </c>
      <c r="AD148" s="5">
        <v>2840.3551000000002</v>
      </c>
      <c r="AE148" s="2" t="s">
        <v>3</v>
      </c>
      <c r="AF148" s="2" t="s">
        <v>3</v>
      </c>
      <c r="AG148" s="2" t="s">
        <v>27</v>
      </c>
      <c r="AH148" s="6">
        <v>6.9050000000000003E-4</v>
      </c>
      <c r="AI148" s="6">
        <v>9.9828E-3</v>
      </c>
      <c r="AJ148" s="6">
        <v>1.4812E-3</v>
      </c>
      <c r="AK148" s="2" t="s">
        <v>3</v>
      </c>
      <c r="AL148" s="31" t="s">
        <v>4</v>
      </c>
      <c r="AM148" s="31" t="s">
        <v>1</v>
      </c>
    </row>
    <row r="149" spans="1:39" x14ac:dyDescent="0.2">
      <c r="A149" s="2" t="s">
        <v>78</v>
      </c>
      <c r="B149" s="2" t="s">
        <v>78</v>
      </c>
      <c r="C149" s="2" t="s">
        <v>645</v>
      </c>
      <c r="D149" s="2" t="s">
        <v>646</v>
      </c>
      <c r="E149" s="2" t="s">
        <v>195</v>
      </c>
      <c r="F149" s="2" t="s">
        <v>647</v>
      </c>
      <c r="G149" s="9">
        <v>1160290</v>
      </c>
      <c r="H149" s="2" t="s">
        <v>170</v>
      </c>
      <c r="I149" s="2" t="s">
        <v>212</v>
      </c>
      <c r="J149" s="2" t="s">
        <v>82</v>
      </c>
      <c r="K149" s="2" t="s">
        <v>82</v>
      </c>
      <c r="L149" s="2" t="s">
        <v>198</v>
      </c>
      <c r="M149" s="2" t="s">
        <v>118</v>
      </c>
      <c r="N149" s="2" t="s">
        <v>648</v>
      </c>
      <c r="O149" s="2" t="s">
        <v>83</v>
      </c>
      <c r="P149" s="2" t="s">
        <v>649</v>
      </c>
      <c r="Q149" s="2" t="s">
        <v>85</v>
      </c>
      <c r="R149" s="2" t="s">
        <v>201</v>
      </c>
      <c r="S149" s="2" t="s">
        <v>86</v>
      </c>
      <c r="T149" s="5">
        <v>1.44</v>
      </c>
      <c r="U149" s="2" t="s">
        <v>650</v>
      </c>
      <c r="V149" s="6">
        <v>1E-3</v>
      </c>
      <c r="W149" s="6">
        <v>1.8100000000000002E-2</v>
      </c>
      <c r="X149" s="2" t="s">
        <v>203</v>
      </c>
      <c r="Y149" s="2" t="s">
        <v>83</v>
      </c>
      <c r="Z149" s="5">
        <v>645877</v>
      </c>
      <c r="AA149" s="5">
        <v>1</v>
      </c>
      <c r="AB149" s="5">
        <v>108.45</v>
      </c>
      <c r="AC149" s="5">
        <v>0</v>
      </c>
      <c r="AD149" s="5">
        <v>700.45360000000005</v>
      </c>
      <c r="AE149" s="2" t="s">
        <v>3</v>
      </c>
      <c r="AF149" s="2" t="s">
        <v>3</v>
      </c>
      <c r="AG149" s="2" t="s">
        <v>27</v>
      </c>
      <c r="AH149" s="6">
        <v>4.305E-4</v>
      </c>
      <c r="AI149" s="6">
        <v>2.4618000000000001E-3</v>
      </c>
      <c r="AJ149" s="6">
        <v>3.6529999999999999E-4</v>
      </c>
      <c r="AK149" s="2" t="s">
        <v>3</v>
      </c>
      <c r="AL149" s="31" t="s">
        <v>4</v>
      </c>
      <c r="AM149" s="31" t="s">
        <v>1</v>
      </c>
    </row>
    <row r="150" spans="1:39" x14ac:dyDescent="0.2">
      <c r="A150" s="2" t="s">
        <v>78</v>
      </c>
      <c r="B150" s="2" t="s">
        <v>78</v>
      </c>
      <c r="C150" s="2" t="s">
        <v>651</v>
      </c>
      <c r="D150" s="2" t="s">
        <v>652</v>
      </c>
      <c r="E150" s="2" t="s">
        <v>195</v>
      </c>
      <c r="F150" s="2" t="s">
        <v>653</v>
      </c>
      <c r="G150" s="9">
        <v>7480304</v>
      </c>
      <c r="H150" s="2" t="s">
        <v>170</v>
      </c>
      <c r="I150" s="2" t="s">
        <v>212</v>
      </c>
      <c r="J150" s="2" t="s">
        <v>82</v>
      </c>
      <c r="K150" s="2" t="s">
        <v>82</v>
      </c>
      <c r="L150" s="2" t="s">
        <v>198</v>
      </c>
      <c r="M150" s="2" t="s">
        <v>118</v>
      </c>
      <c r="N150" s="2" t="s">
        <v>648</v>
      </c>
      <c r="O150" s="2" t="s">
        <v>83</v>
      </c>
      <c r="P150" s="2" t="s">
        <v>649</v>
      </c>
      <c r="Q150" s="2" t="s">
        <v>85</v>
      </c>
      <c r="R150" s="2" t="s">
        <v>201</v>
      </c>
      <c r="S150" s="2" t="s">
        <v>86</v>
      </c>
      <c r="T150" s="5">
        <v>4.25</v>
      </c>
      <c r="U150" s="2" t="s">
        <v>654</v>
      </c>
      <c r="V150" s="6">
        <v>2E-3</v>
      </c>
      <c r="W150" s="6">
        <v>1.9400000000000001E-2</v>
      </c>
      <c r="X150" s="2" t="s">
        <v>203</v>
      </c>
      <c r="Y150" s="2" t="s">
        <v>83</v>
      </c>
      <c r="Z150" s="5">
        <v>5326377</v>
      </c>
      <c r="AA150" s="5">
        <v>1</v>
      </c>
      <c r="AB150" s="5">
        <v>101.27</v>
      </c>
      <c r="AC150" s="5">
        <v>0</v>
      </c>
      <c r="AD150" s="5">
        <v>5394.0219800000004</v>
      </c>
      <c r="AE150" s="2" t="s">
        <v>3</v>
      </c>
      <c r="AF150" s="2" t="s">
        <v>3</v>
      </c>
      <c r="AG150" s="2" t="s">
        <v>27</v>
      </c>
      <c r="AH150" s="6">
        <v>1.3786999999999998E-3</v>
      </c>
      <c r="AI150" s="6">
        <v>1.8957999999999999E-2</v>
      </c>
      <c r="AJ150" s="6">
        <v>2.8128999999999997E-3</v>
      </c>
      <c r="AK150" s="2" t="s">
        <v>3</v>
      </c>
      <c r="AL150" s="31" t="s">
        <v>4</v>
      </c>
      <c r="AM150" s="31" t="s">
        <v>1</v>
      </c>
    </row>
    <row r="151" spans="1:39" x14ac:dyDescent="0.2">
      <c r="A151" s="2" t="s">
        <v>78</v>
      </c>
      <c r="B151" s="2" t="s">
        <v>78</v>
      </c>
      <c r="C151" s="2" t="s">
        <v>651</v>
      </c>
      <c r="D151" s="2" t="s">
        <v>652</v>
      </c>
      <c r="E151" s="2" t="s">
        <v>195</v>
      </c>
      <c r="F151" s="2" t="s">
        <v>655</v>
      </c>
      <c r="G151" s="9">
        <v>1203157</v>
      </c>
      <c r="H151" s="2" t="s">
        <v>170</v>
      </c>
      <c r="I151" s="2" t="s">
        <v>212</v>
      </c>
      <c r="J151" s="2" t="s">
        <v>82</v>
      </c>
      <c r="K151" s="2" t="s">
        <v>82</v>
      </c>
      <c r="L151" s="2" t="s">
        <v>198</v>
      </c>
      <c r="M151" s="2" t="s">
        <v>118</v>
      </c>
      <c r="N151" s="2" t="s">
        <v>648</v>
      </c>
      <c r="O151" s="2" t="s">
        <v>83</v>
      </c>
      <c r="P151" s="2" t="s">
        <v>649</v>
      </c>
      <c r="Q151" s="2" t="s">
        <v>85</v>
      </c>
      <c r="R151" s="2" t="s">
        <v>201</v>
      </c>
      <c r="S151" s="2" t="s">
        <v>86</v>
      </c>
      <c r="T151" s="5">
        <v>5.61</v>
      </c>
      <c r="U151" s="2" t="s">
        <v>656</v>
      </c>
      <c r="V151" s="6">
        <v>2.1099999999999997E-2</v>
      </c>
      <c r="W151" s="6">
        <v>2.0099999999999996E-2</v>
      </c>
      <c r="X151" s="2" t="s">
        <v>203</v>
      </c>
      <c r="Y151" s="2" t="s">
        <v>83</v>
      </c>
      <c r="Z151" s="5">
        <v>2600000</v>
      </c>
      <c r="AA151" s="5">
        <v>1</v>
      </c>
      <c r="AB151" s="5">
        <v>101.35</v>
      </c>
      <c r="AC151" s="5">
        <v>0</v>
      </c>
      <c r="AD151" s="5">
        <v>2635.1</v>
      </c>
      <c r="AE151" s="2" t="s">
        <v>3</v>
      </c>
      <c r="AF151" s="2" t="s">
        <v>3</v>
      </c>
      <c r="AG151" s="2" t="s">
        <v>27</v>
      </c>
      <c r="AH151" s="6">
        <v>1.6638E-3</v>
      </c>
      <c r="AI151" s="6">
        <v>9.2613999999999995E-3</v>
      </c>
      <c r="AJ151" s="6">
        <v>1.3741999999999999E-3</v>
      </c>
      <c r="AK151" s="2" t="s">
        <v>3</v>
      </c>
      <c r="AL151" s="31" t="s">
        <v>4</v>
      </c>
      <c r="AM151" s="31" t="s">
        <v>1</v>
      </c>
    </row>
    <row r="152" spans="1:39" x14ac:dyDescent="0.2">
      <c r="A152" s="2" t="s">
        <v>78</v>
      </c>
      <c r="B152" s="2" t="s">
        <v>78</v>
      </c>
      <c r="C152" s="2" t="s">
        <v>651</v>
      </c>
      <c r="D152" s="2" t="s">
        <v>652</v>
      </c>
      <c r="E152" s="2" t="s">
        <v>195</v>
      </c>
      <c r="F152" s="2" t="s">
        <v>657</v>
      </c>
      <c r="G152" s="9">
        <v>7480163</v>
      </c>
      <c r="H152" s="2" t="s">
        <v>170</v>
      </c>
      <c r="I152" s="2" t="s">
        <v>197</v>
      </c>
      <c r="J152" s="2" t="s">
        <v>82</v>
      </c>
      <c r="K152" s="2" t="s">
        <v>82</v>
      </c>
      <c r="L152" s="2" t="s">
        <v>198</v>
      </c>
      <c r="M152" s="2" t="s">
        <v>118</v>
      </c>
      <c r="N152" s="2" t="s">
        <v>648</v>
      </c>
      <c r="O152" s="2" t="s">
        <v>83</v>
      </c>
      <c r="P152" s="2" t="s">
        <v>649</v>
      </c>
      <c r="Q152" s="2" t="s">
        <v>85</v>
      </c>
      <c r="R152" s="2" t="s">
        <v>201</v>
      </c>
      <c r="S152" s="2" t="s">
        <v>86</v>
      </c>
      <c r="T152" s="5">
        <v>3.41</v>
      </c>
      <c r="U152" s="2" t="s">
        <v>658</v>
      </c>
      <c r="V152" s="6">
        <v>2.6800000000000001E-2</v>
      </c>
      <c r="W152" s="6">
        <v>4.4699999999999997E-2</v>
      </c>
      <c r="X152" s="2" t="s">
        <v>203</v>
      </c>
      <c r="Y152" s="2" t="s">
        <v>83</v>
      </c>
      <c r="Z152" s="5">
        <v>0.47</v>
      </c>
      <c r="AA152" s="5">
        <v>1</v>
      </c>
      <c r="AB152" s="5">
        <v>95.02</v>
      </c>
      <c r="AC152" s="5">
        <v>0</v>
      </c>
      <c r="AD152" s="5">
        <v>4.4000000000000002E-4</v>
      </c>
      <c r="AE152" s="2" t="s">
        <v>3</v>
      </c>
      <c r="AF152" s="2" t="s">
        <v>3</v>
      </c>
      <c r="AG152" s="2" t="s">
        <v>27</v>
      </c>
      <c r="AH152" s="6">
        <v>0</v>
      </c>
      <c r="AI152" s="6">
        <v>0</v>
      </c>
      <c r="AJ152" s="6">
        <v>0</v>
      </c>
      <c r="AK152" s="2" t="s">
        <v>3</v>
      </c>
      <c r="AL152" s="31" t="s">
        <v>4</v>
      </c>
      <c r="AM152" s="31" t="s">
        <v>1</v>
      </c>
    </row>
    <row r="153" spans="1:39" x14ac:dyDescent="0.2">
      <c r="A153" s="2" t="s">
        <v>78</v>
      </c>
      <c r="B153" s="2" t="s">
        <v>78</v>
      </c>
      <c r="C153" s="2" t="s">
        <v>659</v>
      </c>
      <c r="D153" s="2" t="s">
        <v>660</v>
      </c>
      <c r="E153" s="2" t="s">
        <v>195</v>
      </c>
      <c r="F153" s="2" t="s">
        <v>661</v>
      </c>
      <c r="G153" s="9">
        <v>6040539</v>
      </c>
      <c r="H153" s="2" t="s">
        <v>170</v>
      </c>
      <c r="I153" s="2" t="s">
        <v>212</v>
      </c>
      <c r="J153" s="2" t="s">
        <v>82</v>
      </c>
      <c r="K153" s="2" t="s">
        <v>82</v>
      </c>
      <c r="L153" s="2" t="s">
        <v>198</v>
      </c>
      <c r="M153" s="2" t="s">
        <v>118</v>
      </c>
      <c r="N153" s="2" t="s">
        <v>648</v>
      </c>
      <c r="O153" s="2" t="s">
        <v>83</v>
      </c>
      <c r="P153" s="2" t="s">
        <v>649</v>
      </c>
      <c r="Q153" s="2" t="s">
        <v>85</v>
      </c>
      <c r="R153" s="2" t="s">
        <v>201</v>
      </c>
      <c r="S153" s="2" t="s">
        <v>86</v>
      </c>
      <c r="T153" s="5">
        <v>3.65</v>
      </c>
      <c r="U153" s="2" t="s">
        <v>662</v>
      </c>
      <c r="V153" s="6">
        <v>1E-3</v>
      </c>
      <c r="W153" s="6">
        <v>1.8000000000000002E-2</v>
      </c>
      <c r="X153" s="2" t="s">
        <v>203</v>
      </c>
      <c r="Y153" s="2" t="s">
        <v>83</v>
      </c>
      <c r="Z153" s="5">
        <v>2000000</v>
      </c>
      <c r="AA153" s="5">
        <v>1</v>
      </c>
      <c r="AB153" s="5">
        <v>102.55</v>
      </c>
      <c r="AC153" s="5">
        <v>0</v>
      </c>
      <c r="AD153" s="5">
        <v>2051</v>
      </c>
      <c r="AE153" s="2" t="s">
        <v>3</v>
      </c>
      <c r="AF153" s="2" t="s">
        <v>3</v>
      </c>
      <c r="AG153" s="2" t="s">
        <v>27</v>
      </c>
      <c r="AH153" s="6">
        <v>6.374000000000001E-4</v>
      </c>
      <c r="AI153" s="6">
        <v>7.2084999999999996E-3</v>
      </c>
      <c r="AJ153" s="6">
        <v>1.0696E-3</v>
      </c>
      <c r="AK153" s="2" t="s">
        <v>3</v>
      </c>
      <c r="AL153" s="31" t="s">
        <v>4</v>
      </c>
      <c r="AM153" s="31" t="s">
        <v>1</v>
      </c>
    </row>
    <row r="154" spans="1:39" x14ac:dyDescent="0.2">
      <c r="A154" s="2" t="s">
        <v>78</v>
      </c>
      <c r="B154" s="2" t="s">
        <v>78</v>
      </c>
      <c r="C154" s="2" t="s">
        <v>659</v>
      </c>
      <c r="D154" s="2" t="s">
        <v>660</v>
      </c>
      <c r="E154" s="2" t="s">
        <v>195</v>
      </c>
      <c r="F154" s="2" t="s">
        <v>663</v>
      </c>
      <c r="G154" s="9">
        <v>6040547</v>
      </c>
      <c r="H154" s="2" t="s">
        <v>170</v>
      </c>
      <c r="I154" s="2" t="s">
        <v>212</v>
      </c>
      <c r="J154" s="2" t="s">
        <v>82</v>
      </c>
      <c r="K154" s="2" t="s">
        <v>82</v>
      </c>
      <c r="L154" s="2" t="s">
        <v>198</v>
      </c>
      <c r="M154" s="2" t="s">
        <v>118</v>
      </c>
      <c r="N154" s="2" t="s">
        <v>648</v>
      </c>
      <c r="O154" s="2" t="s">
        <v>83</v>
      </c>
      <c r="P154" s="2" t="s">
        <v>649</v>
      </c>
      <c r="Q154" s="2" t="s">
        <v>85</v>
      </c>
      <c r="R154" s="2" t="s">
        <v>201</v>
      </c>
      <c r="S154" s="2" t="s">
        <v>86</v>
      </c>
      <c r="T154" s="5">
        <v>5.64</v>
      </c>
      <c r="U154" s="2" t="s">
        <v>664</v>
      </c>
      <c r="V154" s="6">
        <v>1E-3</v>
      </c>
      <c r="W154" s="6">
        <v>2.07E-2</v>
      </c>
      <c r="X154" s="2" t="s">
        <v>203</v>
      </c>
      <c r="Y154" s="2" t="s">
        <v>83</v>
      </c>
      <c r="Z154" s="5">
        <v>2500000</v>
      </c>
      <c r="AA154" s="5">
        <v>1</v>
      </c>
      <c r="AB154" s="5">
        <v>97.7</v>
      </c>
      <c r="AC154" s="5">
        <v>0</v>
      </c>
      <c r="AD154" s="5">
        <v>2442.5</v>
      </c>
      <c r="AE154" s="2" t="s">
        <v>3</v>
      </c>
      <c r="AF154" s="2" t="s">
        <v>3</v>
      </c>
      <c r="AG154" s="2" t="s">
        <v>27</v>
      </c>
      <c r="AH154" s="6">
        <v>1.0051999999999999E-3</v>
      </c>
      <c r="AI154" s="6">
        <v>8.5845000000000001E-3</v>
      </c>
      <c r="AJ154" s="6">
        <v>1.2737E-3</v>
      </c>
      <c r="AK154" s="2" t="s">
        <v>3</v>
      </c>
      <c r="AL154" s="31" t="s">
        <v>4</v>
      </c>
      <c r="AM154" s="31" t="s">
        <v>1</v>
      </c>
    </row>
    <row r="155" spans="1:39" x14ac:dyDescent="0.2">
      <c r="A155" s="2" t="s">
        <v>78</v>
      </c>
      <c r="B155" s="2" t="s">
        <v>78</v>
      </c>
      <c r="C155" s="2" t="s">
        <v>659</v>
      </c>
      <c r="D155" s="2" t="s">
        <v>660</v>
      </c>
      <c r="E155" s="2" t="s">
        <v>195</v>
      </c>
      <c r="F155" s="2" t="s">
        <v>665</v>
      </c>
      <c r="G155" s="9">
        <v>6040604</v>
      </c>
      <c r="H155" s="2" t="s">
        <v>170</v>
      </c>
      <c r="I155" s="2" t="s">
        <v>197</v>
      </c>
      <c r="J155" s="2" t="s">
        <v>82</v>
      </c>
      <c r="K155" s="2" t="s">
        <v>82</v>
      </c>
      <c r="L155" s="2" t="s">
        <v>198</v>
      </c>
      <c r="M155" s="2" t="s">
        <v>118</v>
      </c>
      <c r="N155" s="2" t="s">
        <v>648</v>
      </c>
      <c r="O155" s="2" t="s">
        <v>83</v>
      </c>
      <c r="P155" s="2" t="s">
        <v>649</v>
      </c>
      <c r="Q155" s="2" t="s">
        <v>85</v>
      </c>
      <c r="R155" s="2" t="s">
        <v>201</v>
      </c>
      <c r="S155" s="2" t="s">
        <v>86</v>
      </c>
      <c r="T155" s="5">
        <v>3.57</v>
      </c>
      <c r="U155" s="2" t="s">
        <v>666</v>
      </c>
      <c r="V155" s="6">
        <v>2.76E-2</v>
      </c>
      <c r="W155" s="6">
        <v>4.4400000000000002E-2</v>
      </c>
      <c r="X155" s="2" t="s">
        <v>203</v>
      </c>
      <c r="Y155" s="2" t="s">
        <v>83</v>
      </c>
      <c r="Z155" s="5">
        <v>2500000</v>
      </c>
      <c r="AA155" s="5">
        <v>1</v>
      </c>
      <c r="AB155" s="5">
        <v>95.44</v>
      </c>
      <c r="AC155" s="5">
        <v>0</v>
      </c>
      <c r="AD155" s="5">
        <v>2386</v>
      </c>
      <c r="AE155" s="2" t="s">
        <v>3</v>
      </c>
      <c r="AF155" s="2" t="s">
        <v>3</v>
      </c>
      <c r="AG155" s="2" t="s">
        <v>27</v>
      </c>
      <c r="AH155" s="6">
        <v>1.8707999999999999E-3</v>
      </c>
      <c r="AI155" s="6">
        <v>8.3859E-3</v>
      </c>
      <c r="AJ155" s="6">
        <v>1.2443000000000001E-3</v>
      </c>
      <c r="AK155" s="2" t="s">
        <v>3</v>
      </c>
      <c r="AL155" s="31" t="s">
        <v>4</v>
      </c>
      <c r="AM155" s="31" t="s">
        <v>1</v>
      </c>
    </row>
    <row r="156" spans="1:39" x14ac:dyDescent="0.2">
      <c r="A156" s="2" t="s">
        <v>78</v>
      </c>
      <c r="B156" s="2" t="s">
        <v>78</v>
      </c>
      <c r="C156" s="2" t="s">
        <v>659</v>
      </c>
      <c r="D156" s="2" t="s">
        <v>660</v>
      </c>
      <c r="E156" s="2" t="s">
        <v>195</v>
      </c>
      <c r="F156" s="2" t="s">
        <v>667</v>
      </c>
      <c r="G156" s="9">
        <v>1201821</v>
      </c>
      <c r="H156" s="2" t="s">
        <v>170</v>
      </c>
      <c r="I156" s="2" t="s">
        <v>212</v>
      </c>
      <c r="J156" s="2" t="s">
        <v>82</v>
      </c>
      <c r="K156" s="2" t="s">
        <v>82</v>
      </c>
      <c r="L156" s="2" t="s">
        <v>198</v>
      </c>
      <c r="M156" s="2" t="s">
        <v>118</v>
      </c>
      <c r="N156" s="2" t="s">
        <v>648</v>
      </c>
      <c r="O156" s="2" t="s">
        <v>83</v>
      </c>
      <c r="P156" s="2" t="s">
        <v>649</v>
      </c>
      <c r="Q156" s="2" t="s">
        <v>85</v>
      </c>
      <c r="R156" s="2" t="s">
        <v>201</v>
      </c>
      <c r="S156" s="2" t="s">
        <v>86</v>
      </c>
      <c r="T156" s="5">
        <v>3.07</v>
      </c>
      <c r="U156" s="2" t="s">
        <v>391</v>
      </c>
      <c r="V156" s="6">
        <v>1.8600000000000002E-2</v>
      </c>
      <c r="W156" s="6">
        <v>1.83E-2</v>
      </c>
      <c r="X156" s="2" t="s">
        <v>203</v>
      </c>
      <c r="Y156" s="2" t="s">
        <v>83</v>
      </c>
      <c r="Z156" s="5">
        <v>5604678</v>
      </c>
      <c r="AA156" s="5">
        <v>1</v>
      </c>
      <c r="AB156" s="5">
        <v>100.55</v>
      </c>
      <c r="AC156" s="5">
        <v>0</v>
      </c>
      <c r="AD156" s="5">
        <v>5635.5037199999997</v>
      </c>
      <c r="AE156" s="2" t="s">
        <v>3</v>
      </c>
      <c r="AF156" s="2" t="s">
        <v>3</v>
      </c>
      <c r="AG156" s="2" t="s">
        <v>27</v>
      </c>
      <c r="AH156" s="6">
        <v>4.5637999999999998E-3</v>
      </c>
      <c r="AI156" s="6">
        <v>1.98067E-2</v>
      </c>
      <c r="AJ156" s="6">
        <v>2.9388999999999999E-3</v>
      </c>
      <c r="AK156" s="2" t="s">
        <v>3</v>
      </c>
      <c r="AL156" s="31" t="s">
        <v>4</v>
      </c>
      <c r="AM156" s="31" t="s">
        <v>1</v>
      </c>
    </row>
    <row r="157" spans="1:39" x14ac:dyDescent="0.2">
      <c r="A157" s="2" t="s">
        <v>78</v>
      </c>
      <c r="B157" s="2" t="s">
        <v>78</v>
      </c>
      <c r="C157" s="2" t="s">
        <v>668</v>
      </c>
      <c r="D157" s="2" t="s">
        <v>669</v>
      </c>
      <c r="E157" s="2" t="s">
        <v>195</v>
      </c>
      <c r="F157" s="2" t="s">
        <v>670</v>
      </c>
      <c r="G157" s="9">
        <v>2310548</v>
      </c>
      <c r="H157" s="2" t="s">
        <v>170</v>
      </c>
      <c r="I157" s="2" t="s">
        <v>197</v>
      </c>
      <c r="J157" s="2" t="s">
        <v>82</v>
      </c>
      <c r="K157" s="2" t="s">
        <v>82</v>
      </c>
      <c r="L157" s="2" t="s">
        <v>198</v>
      </c>
      <c r="M157" s="2" t="s">
        <v>118</v>
      </c>
      <c r="N157" s="2" t="s">
        <v>648</v>
      </c>
      <c r="O157" s="2" t="s">
        <v>83</v>
      </c>
      <c r="P157" s="2" t="s">
        <v>649</v>
      </c>
      <c r="Q157" s="2" t="s">
        <v>85</v>
      </c>
      <c r="R157" s="2" t="s">
        <v>201</v>
      </c>
      <c r="S157" s="2" t="s">
        <v>86</v>
      </c>
      <c r="T157" s="5">
        <v>3.18</v>
      </c>
      <c r="U157" s="2" t="s">
        <v>671</v>
      </c>
      <c r="V157" s="6">
        <v>2.7400000000000001E-2</v>
      </c>
      <c r="W157" s="6">
        <v>4.4800000000000006E-2</v>
      </c>
      <c r="X157" s="2" t="s">
        <v>203</v>
      </c>
      <c r="Y157" s="2" t="s">
        <v>83</v>
      </c>
      <c r="Z157" s="5">
        <v>848576.24</v>
      </c>
      <c r="AA157" s="5">
        <v>1</v>
      </c>
      <c r="AB157" s="5">
        <v>97.26</v>
      </c>
      <c r="AC157" s="5">
        <v>0</v>
      </c>
      <c r="AD157" s="5">
        <v>825.32524999999998</v>
      </c>
      <c r="AE157" s="2" t="s">
        <v>3</v>
      </c>
      <c r="AF157" s="2" t="s">
        <v>3</v>
      </c>
      <c r="AG157" s="2" t="s">
        <v>27</v>
      </c>
      <c r="AH157" s="6">
        <v>4.9560000000000001E-4</v>
      </c>
      <c r="AI157" s="6">
        <v>2.9007E-3</v>
      </c>
      <c r="AJ157" s="6">
        <v>4.304E-4</v>
      </c>
      <c r="AK157" s="2" t="s">
        <v>3</v>
      </c>
      <c r="AL157" s="31" t="s">
        <v>4</v>
      </c>
      <c r="AM157" s="31" t="s">
        <v>1</v>
      </c>
    </row>
    <row r="158" spans="1:39" x14ac:dyDescent="0.2">
      <c r="A158" s="2" t="s">
        <v>78</v>
      </c>
      <c r="B158" s="2" t="s">
        <v>78</v>
      </c>
      <c r="C158" s="2" t="s">
        <v>668</v>
      </c>
      <c r="D158" s="2" t="s">
        <v>669</v>
      </c>
      <c r="E158" s="2" t="s">
        <v>195</v>
      </c>
      <c r="F158" s="2" t="s">
        <v>672</v>
      </c>
      <c r="G158" s="9">
        <v>1202142</v>
      </c>
      <c r="H158" s="2" t="s">
        <v>170</v>
      </c>
      <c r="I158" s="2" t="s">
        <v>212</v>
      </c>
      <c r="J158" s="2" t="s">
        <v>82</v>
      </c>
      <c r="K158" s="2" t="s">
        <v>82</v>
      </c>
      <c r="L158" s="2" t="s">
        <v>198</v>
      </c>
      <c r="M158" s="2" t="s">
        <v>118</v>
      </c>
      <c r="N158" s="2" t="s">
        <v>648</v>
      </c>
      <c r="O158" s="2" t="s">
        <v>83</v>
      </c>
      <c r="P158" s="2" t="s">
        <v>649</v>
      </c>
      <c r="Q158" s="2" t="s">
        <v>85</v>
      </c>
      <c r="R158" s="2" t="s">
        <v>201</v>
      </c>
      <c r="S158" s="2" t="s">
        <v>86</v>
      </c>
      <c r="T158" s="5">
        <v>4.92</v>
      </c>
      <c r="U158" s="2" t="s">
        <v>673</v>
      </c>
      <c r="V158" s="6">
        <v>1.9900000000000001E-2</v>
      </c>
      <c r="W158" s="6">
        <v>2.0099999999999996E-2</v>
      </c>
      <c r="X158" s="2" t="s">
        <v>203</v>
      </c>
      <c r="Y158" s="2" t="s">
        <v>83</v>
      </c>
      <c r="Z158" s="5">
        <v>2500000</v>
      </c>
      <c r="AA158" s="5">
        <v>1</v>
      </c>
      <c r="AB158" s="5">
        <v>100.72</v>
      </c>
      <c r="AC158" s="5">
        <v>0</v>
      </c>
      <c r="AD158" s="5">
        <v>2518</v>
      </c>
      <c r="AE158" s="2" t="s">
        <v>3</v>
      </c>
      <c r="AF158" s="2" t="s">
        <v>3</v>
      </c>
      <c r="AG158" s="2" t="s">
        <v>27</v>
      </c>
      <c r="AH158" s="6">
        <v>9.2590000000000001E-4</v>
      </c>
      <c r="AI158" s="6">
        <v>8.8497999999999997E-3</v>
      </c>
      <c r="AJ158" s="6">
        <v>1.3131000000000002E-3</v>
      </c>
      <c r="AK158" s="2" t="s">
        <v>3</v>
      </c>
      <c r="AL158" s="31" t="s">
        <v>4</v>
      </c>
      <c r="AM158" s="31" t="s">
        <v>1</v>
      </c>
    </row>
    <row r="159" spans="1:39" x14ac:dyDescent="0.2">
      <c r="A159" s="2" t="s">
        <v>78</v>
      </c>
      <c r="B159" s="2" t="s">
        <v>78</v>
      </c>
      <c r="C159" s="2" t="s">
        <v>668</v>
      </c>
      <c r="D159" s="2" t="s">
        <v>669</v>
      </c>
      <c r="E159" s="2" t="s">
        <v>195</v>
      </c>
      <c r="F159" s="2" t="s">
        <v>674</v>
      </c>
      <c r="G159" s="9">
        <v>2310225</v>
      </c>
      <c r="H159" s="2" t="s">
        <v>170</v>
      </c>
      <c r="I159" s="2" t="s">
        <v>212</v>
      </c>
      <c r="J159" s="2" t="s">
        <v>82</v>
      </c>
      <c r="K159" s="2" t="s">
        <v>82</v>
      </c>
      <c r="L159" s="2" t="s">
        <v>198</v>
      </c>
      <c r="M159" s="2" t="s">
        <v>118</v>
      </c>
      <c r="N159" s="2" t="s">
        <v>648</v>
      </c>
      <c r="O159" s="2" t="s">
        <v>83</v>
      </c>
      <c r="P159" s="2" t="s">
        <v>649</v>
      </c>
      <c r="Q159" s="2" t="s">
        <v>85</v>
      </c>
      <c r="R159" s="2" t="s">
        <v>201</v>
      </c>
      <c r="S159" s="2" t="s">
        <v>86</v>
      </c>
      <c r="T159" s="5">
        <v>3.42</v>
      </c>
      <c r="U159" s="2" t="s">
        <v>675</v>
      </c>
      <c r="V159" s="6">
        <v>1.2199999999999999E-2</v>
      </c>
      <c r="W159" s="6">
        <v>1.8000000000000002E-2</v>
      </c>
      <c r="X159" s="2" t="s">
        <v>203</v>
      </c>
      <c r="Y159" s="2" t="s">
        <v>83</v>
      </c>
      <c r="Z159" s="5">
        <v>1626556</v>
      </c>
      <c r="AA159" s="5">
        <v>1</v>
      </c>
      <c r="AB159" s="5">
        <v>111.35</v>
      </c>
      <c r="AC159" s="5">
        <v>0</v>
      </c>
      <c r="AD159" s="5">
        <v>1811.1701</v>
      </c>
      <c r="AE159" s="2" t="s">
        <v>3</v>
      </c>
      <c r="AF159" s="2" t="s">
        <v>3</v>
      </c>
      <c r="AG159" s="2" t="s">
        <v>27</v>
      </c>
      <c r="AH159" s="6">
        <v>5.3929999999999994E-4</v>
      </c>
      <c r="AI159" s="6">
        <v>6.3655999999999999E-3</v>
      </c>
      <c r="AJ159" s="6">
        <v>9.4450000000000003E-4</v>
      </c>
      <c r="AK159" s="2" t="s">
        <v>3</v>
      </c>
      <c r="AL159" s="31" t="s">
        <v>4</v>
      </c>
      <c r="AM159" s="31" t="s">
        <v>1</v>
      </c>
    </row>
    <row r="160" spans="1:39" x14ac:dyDescent="0.2">
      <c r="A160" s="2" t="s">
        <v>78</v>
      </c>
      <c r="B160" s="2" t="s">
        <v>78</v>
      </c>
      <c r="C160" s="2" t="s">
        <v>668</v>
      </c>
      <c r="D160" s="2" t="s">
        <v>669</v>
      </c>
      <c r="E160" s="2" t="s">
        <v>195</v>
      </c>
      <c r="F160" s="2" t="s">
        <v>676</v>
      </c>
      <c r="G160" s="9">
        <v>2310183</v>
      </c>
      <c r="H160" s="2" t="s">
        <v>170</v>
      </c>
      <c r="I160" s="2" t="s">
        <v>212</v>
      </c>
      <c r="J160" s="2" t="s">
        <v>82</v>
      </c>
      <c r="K160" s="2" t="s">
        <v>82</v>
      </c>
      <c r="L160" s="2" t="s">
        <v>198</v>
      </c>
      <c r="M160" s="2" t="s">
        <v>118</v>
      </c>
      <c r="N160" s="2" t="s">
        <v>648</v>
      </c>
      <c r="O160" s="2" t="s">
        <v>83</v>
      </c>
      <c r="P160" s="2" t="s">
        <v>649</v>
      </c>
      <c r="Q160" s="2" t="s">
        <v>85</v>
      </c>
      <c r="R160" s="2" t="s">
        <v>201</v>
      </c>
      <c r="S160" s="2" t="s">
        <v>86</v>
      </c>
      <c r="T160" s="5">
        <v>5.88</v>
      </c>
      <c r="U160" s="2" t="s">
        <v>677</v>
      </c>
      <c r="V160" s="6">
        <v>3.8129999999999995E-3</v>
      </c>
      <c r="W160" s="6">
        <v>2.2400000000000003E-2</v>
      </c>
      <c r="X160" s="2" t="s">
        <v>203</v>
      </c>
      <c r="Y160" s="2" t="s">
        <v>83</v>
      </c>
      <c r="Z160" s="5">
        <v>3890878</v>
      </c>
      <c r="AA160" s="5">
        <v>1</v>
      </c>
      <c r="AB160" s="5">
        <v>113.48</v>
      </c>
      <c r="AC160" s="5">
        <v>0</v>
      </c>
      <c r="AD160" s="5">
        <v>4415.3683499999997</v>
      </c>
      <c r="AE160" s="2" t="s">
        <v>3</v>
      </c>
      <c r="AF160" s="2" t="s">
        <v>3</v>
      </c>
      <c r="AG160" s="2" t="s">
        <v>27</v>
      </c>
      <c r="AH160" s="6">
        <v>5.5430999999999996E-3</v>
      </c>
      <c r="AI160" s="6">
        <v>1.5518400000000002E-2</v>
      </c>
      <c r="AJ160" s="6">
        <v>2.3026000000000001E-3</v>
      </c>
      <c r="AK160" s="2" t="s">
        <v>3</v>
      </c>
      <c r="AL160" s="31" t="s">
        <v>4</v>
      </c>
      <c r="AM160" s="31" t="s">
        <v>1</v>
      </c>
    </row>
    <row r="161" spans="1:39" x14ac:dyDescent="0.2">
      <c r="A161" s="2" t="s">
        <v>78</v>
      </c>
      <c r="B161" s="2" t="s">
        <v>78</v>
      </c>
      <c r="C161" s="2" t="s">
        <v>678</v>
      </c>
      <c r="D161" s="2" t="s">
        <v>679</v>
      </c>
      <c r="E161" s="2" t="s">
        <v>195</v>
      </c>
      <c r="F161" s="2" t="s">
        <v>680</v>
      </c>
      <c r="G161" s="9">
        <v>1158468</v>
      </c>
      <c r="H161" s="2" t="s">
        <v>170</v>
      </c>
      <c r="I161" s="2" t="s">
        <v>212</v>
      </c>
      <c r="J161" s="2" t="s">
        <v>82</v>
      </c>
      <c r="K161" s="2" t="s">
        <v>82</v>
      </c>
      <c r="L161" s="2" t="s">
        <v>198</v>
      </c>
      <c r="M161" s="2" t="s">
        <v>118</v>
      </c>
      <c r="N161" s="2" t="s">
        <v>444</v>
      </c>
      <c r="O161" s="2" t="s">
        <v>83</v>
      </c>
      <c r="P161" s="2" t="s">
        <v>649</v>
      </c>
      <c r="Q161" s="2" t="s">
        <v>85</v>
      </c>
      <c r="R161" s="2" t="s">
        <v>201</v>
      </c>
      <c r="S161" s="2" t="s">
        <v>86</v>
      </c>
      <c r="T161" s="5">
        <v>2.23</v>
      </c>
      <c r="U161" s="2" t="s">
        <v>219</v>
      </c>
      <c r="V161" s="6">
        <v>1E-3</v>
      </c>
      <c r="W161" s="6">
        <v>1.7299999999999999E-2</v>
      </c>
      <c r="X161" s="2" t="s">
        <v>203</v>
      </c>
      <c r="Y161" s="2" t="s">
        <v>83</v>
      </c>
      <c r="Z161" s="5">
        <v>1584767.2</v>
      </c>
      <c r="AA161" s="5">
        <v>1</v>
      </c>
      <c r="AB161" s="5">
        <v>106.21</v>
      </c>
      <c r="AC161" s="5">
        <v>0</v>
      </c>
      <c r="AD161" s="5">
        <v>1683.1812399999999</v>
      </c>
      <c r="AE161" s="2" t="s">
        <v>3</v>
      </c>
      <c r="AF161" s="2" t="s">
        <v>3</v>
      </c>
      <c r="AG161" s="2" t="s">
        <v>27</v>
      </c>
      <c r="AH161" s="6">
        <v>1.8504000000000001E-3</v>
      </c>
      <c r="AI161" s="6">
        <v>5.9157999999999997E-3</v>
      </c>
      <c r="AJ161" s="6">
        <v>8.7779999999999998E-4</v>
      </c>
      <c r="AK161" s="2" t="s">
        <v>3</v>
      </c>
      <c r="AL161" s="31" t="s">
        <v>4</v>
      </c>
      <c r="AM161" s="31" t="s">
        <v>1</v>
      </c>
    </row>
    <row r="162" spans="1:39" x14ac:dyDescent="0.2">
      <c r="A162" s="2" t="s">
        <v>78</v>
      </c>
      <c r="B162" s="2" t="s">
        <v>78</v>
      </c>
      <c r="C162" s="2" t="s">
        <v>678</v>
      </c>
      <c r="D162" s="2" t="s">
        <v>679</v>
      </c>
      <c r="E162" s="2" t="s">
        <v>195</v>
      </c>
      <c r="F162" s="2" t="s">
        <v>681</v>
      </c>
      <c r="G162" s="9">
        <v>1158476</v>
      </c>
      <c r="H162" s="2" t="s">
        <v>170</v>
      </c>
      <c r="I162" s="2" t="s">
        <v>212</v>
      </c>
      <c r="J162" s="2" t="s">
        <v>82</v>
      </c>
      <c r="K162" s="2" t="s">
        <v>82</v>
      </c>
      <c r="L162" s="2" t="s">
        <v>198</v>
      </c>
      <c r="M162" s="2" t="s">
        <v>118</v>
      </c>
      <c r="N162" s="2" t="s">
        <v>444</v>
      </c>
      <c r="O162" s="2" t="s">
        <v>83</v>
      </c>
      <c r="P162" s="2" t="s">
        <v>649</v>
      </c>
      <c r="Q162" s="2" t="s">
        <v>85</v>
      </c>
      <c r="R162" s="2" t="s">
        <v>201</v>
      </c>
      <c r="S162" s="2" t="s">
        <v>86</v>
      </c>
      <c r="T162" s="5">
        <v>12.14</v>
      </c>
      <c r="U162" s="2" t="s">
        <v>682</v>
      </c>
      <c r="V162" s="6">
        <v>2.07E-2</v>
      </c>
      <c r="W162" s="6">
        <v>2.7900000000000001E-2</v>
      </c>
      <c r="X162" s="2" t="s">
        <v>203</v>
      </c>
      <c r="Y162" s="2" t="s">
        <v>83</v>
      </c>
      <c r="Z162" s="5">
        <v>5133971.33</v>
      </c>
      <c r="AA162" s="5">
        <v>1</v>
      </c>
      <c r="AB162" s="5">
        <v>101.58</v>
      </c>
      <c r="AC162" s="5">
        <v>0</v>
      </c>
      <c r="AD162" s="5">
        <v>5215.0880699999998</v>
      </c>
      <c r="AE162" s="2" t="s">
        <v>3</v>
      </c>
      <c r="AF162" s="2" t="s">
        <v>3</v>
      </c>
      <c r="AG162" s="2" t="s">
        <v>27</v>
      </c>
      <c r="AH162" s="6">
        <v>1.1274E-3</v>
      </c>
      <c r="AI162" s="6">
        <v>1.8329100000000001E-2</v>
      </c>
      <c r="AJ162" s="6">
        <v>2.7196E-3</v>
      </c>
      <c r="AK162" s="2" t="s">
        <v>3</v>
      </c>
      <c r="AL162" s="31" t="s">
        <v>4</v>
      </c>
      <c r="AM162" s="31" t="s">
        <v>1</v>
      </c>
    </row>
    <row r="163" spans="1:39" x14ac:dyDescent="0.2">
      <c r="A163" s="2" t="s">
        <v>78</v>
      </c>
      <c r="B163" s="2" t="s">
        <v>78</v>
      </c>
      <c r="C163" s="2" t="s">
        <v>683</v>
      </c>
      <c r="D163" s="2" t="s">
        <v>684</v>
      </c>
      <c r="E163" s="2" t="s">
        <v>195</v>
      </c>
      <c r="F163" s="2" t="s">
        <v>685</v>
      </c>
      <c r="G163" s="9">
        <v>6620488</v>
      </c>
      <c r="H163" s="2" t="s">
        <v>170</v>
      </c>
      <c r="I163" s="2" t="s">
        <v>197</v>
      </c>
      <c r="J163" s="2" t="s">
        <v>82</v>
      </c>
      <c r="K163" s="2" t="s">
        <v>82</v>
      </c>
      <c r="L163" s="2" t="s">
        <v>198</v>
      </c>
      <c r="M163" s="2" t="s">
        <v>118</v>
      </c>
      <c r="N163" s="2" t="s">
        <v>648</v>
      </c>
      <c r="O163" s="2" t="s">
        <v>83</v>
      </c>
      <c r="P163" s="2" t="s">
        <v>649</v>
      </c>
      <c r="Q163" s="2" t="s">
        <v>85</v>
      </c>
      <c r="R163" s="2" t="s">
        <v>201</v>
      </c>
      <c r="S163" s="2" t="s">
        <v>86</v>
      </c>
      <c r="T163" s="5">
        <v>3.84</v>
      </c>
      <c r="U163" s="2" t="s">
        <v>686</v>
      </c>
      <c r="V163" s="6">
        <v>2.5000000000000001E-2</v>
      </c>
      <c r="W163" s="6">
        <v>4.5100000000000001E-2</v>
      </c>
      <c r="X163" s="2" t="s">
        <v>203</v>
      </c>
      <c r="Y163" s="2" t="s">
        <v>83</v>
      </c>
      <c r="Z163" s="5">
        <v>950692.64</v>
      </c>
      <c r="AA163" s="5">
        <v>1</v>
      </c>
      <c r="AB163" s="5">
        <v>93.42</v>
      </c>
      <c r="AC163" s="5">
        <v>0</v>
      </c>
      <c r="AD163" s="5">
        <v>888.13706000000002</v>
      </c>
      <c r="AE163" s="2" t="s">
        <v>3</v>
      </c>
      <c r="AF163" s="2" t="s">
        <v>3</v>
      </c>
      <c r="AG163" s="2" t="s">
        <v>27</v>
      </c>
      <c r="AH163" s="6">
        <v>3.6040000000000003E-4</v>
      </c>
      <c r="AI163" s="6">
        <v>3.1214999999999997E-3</v>
      </c>
      <c r="AJ163" s="6">
        <v>4.6319999999999998E-4</v>
      </c>
      <c r="AK163" s="2" t="s">
        <v>3</v>
      </c>
      <c r="AL163" s="31" t="s">
        <v>4</v>
      </c>
      <c r="AM163" s="31" t="s">
        <v>1</v>
      </c>
    </row>
    <row r="164" spans="1:39" x14ac:dyDescent="0.2">
      <c r="A164" s="2" t="s">
        <v>78</v>
      </c>
      <c r="B164" s="2" t="s">
        <v>78</v>
      </c>
      <c r="C164" s="2" t="s">
        <v>683</v>
      </c>
      <c r="D164" s="2" t="s">
        <v>684</v>
      </c>
      <c r="E164" s="2" t="s">
        <v>195</v>
      </c>
      <c r="F164" s="2" t="s">
        <v>687</v>
      </c>
      <c r="G164" s="9">
        <v>6620496</v>
      </c>
      <c r="H164" s="2" t="s">
        <v>170</v>
      </c>
      <c r="I164" s="2" t="s">
        <v>212</v>
      </c>
      <c r="J164" s="2" t="s">
        <v>82</v>
      </c>
      <c r="K164" s="2" t="s">
        <v>82</v>
      </c>
      <c r="L164" s="2" t="s">
        <v>198</v>
      </c>
      <c r="M164" s="2" t="s">
        <v>118</v>
      </c>
      <c r="N164" s="2" t="s">
        <v>648</v>
      </c>
      <c r="O164" s="2" t="s">
        <v>83</v>
      </c>
      <c r="P164" s="2" t="s">
        <v>649</v>
      </c>
      <c r="Q164" s="2" t="s">
        <v>85</v>
      </c>
      <c r="R164" s="2" t="s">
        <v>201</v>
      </c>
      <c r="S164" s="2" t="s">
        <v>86</v>
      </c>
      <c r="T164" s="5">
        <v>4.08</v>
      </c>
      <c r="U164" s="2" t="s">
        <v>686</v>
      </c>
      <c r="V164" s="6">
        <v>1E-3</v>
      </c>
      <c r="W164" s="6">
        <v>1.9599999999999999E-2</v>
      </c>
      <c r="X164" s="2" t="s">
        <v>203</v>
      </c>
      <c r="Y164" s="2" t="s">
        <v>83</v>
      </c>
      <c r="Z164" s="5">
        <v>2080000.03</v>
      </c>
      <c r="AA164" s="5">
        <v>1</v>
      </c>
      <c r="AB164" s="5">
        <v>101.03</v>
      </c>
      <c r="AC164" s="5">
        <v>0</v>
      </c>
      <c r="AD164" s="5">
        <v>2101.4240300000001</v>
      </c>
      <c r="AE164" s="2" t="s">
        <v>3</v>
      </c>
      <c r="AF164" s="2" t="s">
        <v>3</v>
      </c>
      <c r="AG164" s="2" t="s">
        <v>27</v>
      </c>
      <c r="AH164" s="6">
        <v>1.1237E-3</v>
      </c>
      <c r="AI164" s="6">
        <v>7.3856999999999994E-3</v>
      </c>
      <c r="AJ164" s="6">
        <v>1.0959000000000001E-3</v>
      </c>
      <c r="AK164" s="2" t="s">
        <v>3</v>
      </c>
      <c r="AL164" s="31" t="s">
        <v>4</v>
      </c>
      <c r="AM164" s="31" t="s">
        <v>1</v>
      </c>
    </row>
    <row r="165" spans="1:39" x14ac:dyDescent="0.2">
      <c r="A165" s="2" t="s">
        <v>78</v>
      </c>
      <c r="B165" s="2" t="s">
        <v>78</v>
      </c>
      <c r="C165" s="2" t="s">
        <v>683</v>
      </c>
      <c r="D165" s="2" t="s">
        <v>684</v>
      </c>
      <c r="E165" s="2" t="s">
        <v>195</v>
      </c>
      <c r="F165" s="2" t="s">
        <v>688</v>
      </c>
      <c r="G165" s="9">
        <v>1199868</v>
      </c>
      <c r="H165" s="2" t="s">
        <v>170</v>
      </c>
      <c r="I165" s="2" t="s">
        <v>212</v>
      </c>
      <c r="J165" s="2" t="s">
        <v>82</v>
      </c>
      <c r="K165" s="2" t="s">
        <v>82</v>
      </c>
      <c r="L165" s="2" t="s">
        <v>198</v>
      </c>
      <c r="M165" s="2" t="s">
        <v>118</v>
      </c>
      <c r="N165" s="2" t="s">
        <v>648</v>
      </c>
      <c r="O165" s="2" t="s">
        <v>83</v>
      </c>
      <c r="P165" s="2" t="s">
        <v>649</v>
      </c>
      <c r="Q165" s="2" t="s">
        <v>85</v>
      </c>
      <c r="R165" s="2" t="s">
        <v>201</v>
      </c>
      <c r="S165" s="2" t="s">
        <v>86</v>
      </c>
      <c r="T165" s="5">
        <v>3.53</v>
      </c>
      <c r="U165" s="2" t="s">
        <v>689</v>
      </c>
      <c r="V165" s="6">
        <v>1.7500000000000002E-2</v>
      </c>
      <c r="W165" s="6">
        <v>1.89E-2</v>
      </c>
      <c r="X165" s="2" t="s">
        <v>203</v>
      </c>
      <c r="Y165" s="2" t="s">
        <v>83</v>
      </c>
      <c r="Z165" s="5">
        <v>0.22</v>
      </c>
      <c r="AA165" s="5">
        <v>1</v>
      </c>
      <c r="AB165" s="5">
        <v>111.16</v>
      </c>
      <c r="AC165" s="5">
        <v>0</v>
      </c>
      <c r="AD165" s="5">
        <v>2.4000000000000001E-4</v>
      </c>
      <c r="AE165" s="2" t="s">
        <v>3</v>
      </c>
      <c r="AF165" s="2" t="s">
        <v>3</v>
      </c>
      <c r="AG165" s="2" t="s">
        <v>27</v>
      </c>
      <c r="AH165" s="6">
        <v>0</v>
      </c>
      <c r="AI165" s="6">
        <v>0</v>
      </c>
      <c r="AJ165" s="6">
        <v>0</v>
      </c>
      <c r="AK165" s="2" t="s">
        <v>3</v>
      </c>
      <c r="AL165" s="31" t="s">
        <v>4</v>
      </c>
      <c r="AM165" s="31" t="s">
        <v>1</v>
      </c>
    </row>
    <row r="166" spans="1:39" x14ac:dyDescent="0.2">
      <c r="A166" s="2" t="s">
        <v>78</v>
      </c>
      <c r="B166" s="2" t="s">
        <v>78</v>
      </c>
      <c r="C166" s="2" t="s">
        <v>690</v>
      </c>
      <c r="D166" s="2" t="s">
        <v>691</v>
      </c>
      <c r="E166" s="2" t="s">
        <v>195</v>
      </c>
      <c r="F166" s="2" t="s">
        <v>692</v>
      </c>
      <c r="G166" s="9">
        <v>6390207</v>
      </c>
      <c r="H166" s="2" t="s">
        <v>170</v>
      </c>
      <c r="I166" s="2" t="s">
        <v>212</v>
      </c>
      <c r="J166" s="2" t="s">
        <v>82</v>
      </c>
      <c r="K166" s="2" t="s">
        <v>82</v>
      </c>
      <c r="L166" s="2" t="s">
        <v>198</v>
      </c>
      <c r="M166" s="2" t="s">
        <v>118</v>
      </c>
      <c r="N166" s="2" t="s">
        <v>452</v>
      </c>
      <c r="O166" s="2" t="s">
        <v>83</v>
      </c>
      <c r="P166" s="2" t="s">
        <v>693</v>
      </c>
      <c r="Q166" s="2" t="s">
        <v>85</v>
      </c>
      <c r="R166" s="2" t="s">
        <v>201</v>
      </c>
      <c r="S166" s="2" t="s">
        <v>86</v>
      </c>
      <c r="T166" s="5">
        <v>1.23</v>
      </c>
      <c r="U166" s="2" t="s">
        <v>214</v>
      </c>
      <c r="V166" s="6">
        <v>4.9500000000000002E-2</v>
      </c>
      <c r="W166" s="6">
        <v>3.8399999999999997E-2</v>
      </c>
      <c r="X166" s="2" t="s">
        <v>203</v>
      </c>
      <c r="Y166" s="2" t="s">
        <v>83</v>
      </c>
      <c r="Z166" s="5">
        <v>624870.02</v>
      </c>
      <c r="AA166" s="5">
        <v>1</v>
      </c>
      <c r="AB166" s="5">
        <v>138.41999999999999</v>
      </c>
      <c r="AC166" s="5">
        <v>0</v>
      </c>
      <c r="AD166" s="5">
        <v>864.94507999999996</v>
      </c>
      <c r="AE166" s="2" t="s">
        <v>3</v>
      </c>
      <c r="AF166" s="2" t="s">
        <v>3</v>
      </c>
      <c r="AG166" s="2" t="s">
        <v>27</v>
      </c>
      <c r="AH166" s="6">
        <v>1.7030000000000001E-3</v>
      </c>
      <c r="AI166" s="6">
        <v>3.0399999999999997E-3</v>
      </c>
      <c r="AJ166" s="6">
        <v>4.5109999999999996E-4</v>
      </c>
      <c r="AK166" s="2" t="s">
        <v>3</v>
      </c>
      <c r="AL166" s="31" t="s">
        <v>4</v>
      </c>
      <c r="AM166" s="31" t="s">
        <v>1</v>
      </c>
    </row>
    <row r="167" spans="1:39" x14ac:dyDescent="0.2">
      <c r="A167" s="2" t="s">
        <v>78</v>
      </c>
      <c r="B167" s="2" t="s">
        <v>78</v>
      </c>
      <c r="C167" s="2" t="s">
        <v>694</v>
      </c>
      <c r="D167" s="2" t="s">
        <v>695</v>
      </c>
      <c r="E167" s="2" t="s">
        <v>195</v>
      </c>
      <c r="F167" s="2" t="s">
        <v>696</v>
      </c>
      <c r="G167" s="9">
        <v>1128347</v>
      </c>
      <c r="H167" s="2" t="s">
        <v>170</v>
      </c>
      <c r="I167" s="2" t="s">
        <v>212</v>
      </c>
      <c r="J167" s="2" t="s">
        <v>82</v>
      </c>
      <c r="K167" s="2" t="s">
        <v>82</v>
      </c>
      <c r="L167" s="2" t="s">
        <v>198</v>
      </c>
      <c r="M167" s="2" t="s">
        <v>118</v>
      </c>
      <c r="N167" s="2" t="s">
        <v>230</v>
      </c>
      <c r="O167" s="2" t="s">
        <v>83</v>
      </c>
      <c r="P167" s="2" t="s">
        <v>697</v>
      </c>
      <c r="Q167" s="2" t="s">
        <v>85</v>
      </c>
      <c r="R167" s="2" t="s">
        <v>201</v>
      </c>
      <c r="S167" s="2" t="s">
        <v>86</v>
      </c>
      <c r="T167" s="5">
        <v>0.74</v>
      </c>
      <c r="U167" s="2" t="s">
        <v>266</v>
      </c>
      <c r="V167" s="6">
        <v>4.0399999999999998E-2</v>
      </c>
      <c r="W167" s="6">
        <v>1.8700000000000001E-2</v>
      </c>
      <c r="X167" s="2" t="s">
        <v>203</v>
      </c>
      <c r="Y167" s="2" t="s">
        <v>83</v>
      </c>
      <c r="Z167" s="5">
        <v>7963.05</v>
      </c>
      <c r="AA167" s="5">
        <v>1</v>
      </c>
      <c r="AB167" s="5">
        <v>116.01</v>
      </c>
      <c r="AC167" s="5">
        <v>0</v>
      </c>
      <c r="AD167" s="5">
        <v>9.2379300000000004</v>
      </c>
      <c r="AE167" s="2" t="s">
        <v>3</v>
      </c>
      <c r="AF167" s="2" t="s">
        <v>3</v>
      </c>
      <c r="AG167" s="2" t="s">
        <v>27</v>
      </c>
      <c r="AH167" s="6">
        <v>4.6879999999999996E-4</v>
      </c>
      <c r="AI167" s="6">
        <v>3.2499999999999997E-5</v>
      </c>
      <c r="AJ167" s="6">
        <v>4.7999999999999998E-6</v>
      </c>
      <c r="AK167" s="2" t="s">
        <v>3</v>
      </c>
      <c r="AL167" s="31" t="s">
        <v>4</v>
      </c>
      <c r="AM167" s="31" t="s">
        <v>1</v>
      </c>
    </row>
    <row r="168" spans="1:39" x14ac:dyDescent="0.2">
      <c r="A168" s="2" t="s">
        <v>78</v>
      </c>
      <c r="B168" s="2" t="s">
        <v>78</v>
      </c>
      <c r="C168" s="2" t="s">
        <v>698</v>
      </c>
      <c r="D168" s="2" t="s">
        <v>699</v>
      </c>
      <c r="E168" s="2" t="s">
        <v>195</v>
      </c>
      <c r="F168" s="2" t="s">
        <v>700</v>
      </c>
      <c r="G168" s="9">
        <v>1159375</v>
      </c>
      <c r="H168" s="2" t="s">
        <v>170</v>
      </c>
      <c r="I168" s="2" t="s">
        <v>197</v>
      </c>
      <c r="J168" s="2" t="s">
        <v>82</v>
      </c>
      <c r="K168" s="2" t="s">
        <v>82</v>
      </c>
      <c r="L168" s="2" t="s">
        <v>198</v>
      </c>
      <c r="M168" s="2" t="s">
        <v>118</v>
      </c>
      <c r="N168" s="2" t="s">
        <v>242</v>
      </c>
      <c r="O168" s="2" t="s">
        <v>83</v>
      </c>
      <c r="P168" s="2" t="s">
        <v>120</v>
      </c>
      <c r="Q168" s="2" t="s">
        <v>120</v>
      </c>
      <c r="R168" s="2" t="s">
        <v>120</v>
      </c>
      <c r="S168" s="2" t="s">
        <v>86</v>
      </c>
      <c r="T168" s="5">
        <v>0.73</v>
      </c>
      <c r="U168" s="2" t="s">
        <v>701</v>
      </c>
      <c r="V168" s="6">
        <v>3.5499999999999997E-2</v>
      </c>
      <c r="W168" s="6">
        <v>6.0899999999999996E-2</v>
      </c>
      <c r="X168" s="2" t="s">
        <v>203</v>
      </c>
      <c r="Y168" s="2" t="s">
        <v>83</v>
      </c>
      <c r="Z168" s="5">
        <v>847969.86</v>
      </c>
      <c r="AA168" s="5">
        <v>1</v>
      </c>
      <c r="AB168" s="5">
        <v>99.15</v>
      </c>
      <c r="AC168" s="5">
        <v>0</v>
      </c>
      <c r="AD168" s="5">
        <v>840.76211000000001</v>
      </c>
      <c r="AE168" s="2" t="s">
        <v>3</v>
      </c>
      <c r="AF168" s="2" t="s">
        <v>3</v>
      </c>
      <c r="AG168" s="2" t="s">
        <v>27</v>
      </c>
      <c r="AH168" s="6">
        <v>2.9607000000000001E-3</v>
      </c>
      <c r="AI168" s="6">
        <v>2.9549999999999997E-3</v>
      </c>
      <c r="AJ168" s="6">
        <v>4.3839999999999998E-4</v>
      </c>
      <c r="AK168" s="2" t="s">
        <v>3</v>
      </c>
      <c r="AL168" s="31" t="s">
        <v>4</v>
      </c>
      <c r="AM168" s="31" t="s">
        <v>1</v>
      </c>
    </row>
    <row r="169" spans="1:39" x14ac:dyDescent="0.2">
      <c r="A169" s="2" t="s">
        <v>78</v>
      </c>
      <c r="B169" s="2" t="s">
        <v>78</v>
      </c>
      <c r="C169" s="2" t="s">
        <v>698</v>
      </c>
      <c r="D169" s="2" t="s">
        <v>699</v>
      </c>
      <c r="E169" s="2" t="s">
        <v>195</v>
      </c>
      <c r="F169" s="2" t="s">
        <v>702</v>
      </c>
      <c r="G169" s="9">
        <v>1203074</v>
      </c>
      <c r="H169" s="2" t="s">
        <v>170</v>
      </c>
      <c r="I169" s="2" t="s">
        <v>197</v>
      </c>
      <c r="J169" s="2" t="s">
        <v>82</v>
      </c>
      <c r="K169" s="2" t="s">
        <v>82</v>
      </c>
      <c r="L169" s="2" t="s">
        <v>198</v>
      </c>
      <c r="M169" s="2" t="s">
        <v>118</v>
      </c>
      <c r="N169" s="2" t="s">
        <v>242</v>
      </c>
      <c r="O169" s="2" t="s">
        <v>83</v>
      </c>
      <c r="P169" s="2" t="s">
        <v>120</v>
      </c>
      <c r="Q169" s="2" t="s">
        <v>120</v>
      </c>
      <c r="R169" s="2" t="s">
        <v>120</v>
      </c>
      <c r="S169" s="2" t="s">
        <v>86</v>
      </c>
      <c r="T169" s="5">
        <v>3.8</v>
      </c>
      <c r="U169" s="2" t="s">
        <v>135</v>
      </c>
      <c r="V169" s="6">
        <v>5.5E-2</v>
      </c>
      <c r="W169" s="6">
        <v>6.6900000000000001E-2</v>
      </c>
      <c r="X169" s="2" t="s">
        <v>203</v>
      </c>
      <c r="Y169" s="2" t="s">
        <v>83</v>
      </c>
      <c r="Z169" s="5">
        <v>2017400</v>
      </c>
      <c r="AA169" s="5">
        <v>1</v>
      </c>
      <c r="AB169" s="5">
        <v>96.08</v>
      </c>
      <c r="AC169" s="5">
        <v>0</v>
      </c>
      <c r="AD169" s="5">
        <v>1938.31792</v>
      </c>
      <c r="AE169" s="2" t="s">
        <v>3</v>
      </c>
      <c r="AF169" s="2" t="s">
        <v>3</v>
      </c>
      <c r="AG169" s="2" t="s">
        <v>27</v>
      </c>
      <c r="AH169" s="6">
        <v>1.1867000000000001E-2</v>
      </c>
      <c r="AI169" s="6">
        <v>6.8125E-3</v>
      </c>
      <c r="AJ169" s="6">
        <v>1.0108000000000001E-3</v>
      </c>
      <c r="AK169" s="2" t="s">
        <v>3</v>
      </c>
      <c r="AL169" s="31" t="s">
        <v>4</v>
      </c>
      <c r="AM169" s="31" t="s">
        <v>1</v>
      </c>
    </row>
    <row r="170" spans="1:39" x14ac:dyDescent="0.2">
      <c r="A170" s="2" t="s">
        <v>78</v>
      </c>
      <c r="B170" s="2" t="s">
        <v>78</v>
      </c>
      <c r="C170" s="2" t="s">
        <v>703</v>
      </c>
      <c r="D170" s="2" t="s">
        <v>704</v>
      </c>
      <c r="E170" s="2" t="s">
        <v>195</v>
      </c>
      <c r="F170" s="2" t="s">
        <v>705</v>
      </c>
      <c r="G170" s="9">
        <v>1182518</v>
      </c>
      <c r="H170" s="2" t="s">
        <v>170</v>
      </c>
      <c r="I170" s="2" t="s">
        <v>197</v>
      </c>
      <c r="J170" s="2" t="s">
        <v>82</v>
      </c>
      <c r="K170" s="2" t="s">
        <v>82</v>
      </c>
      <c r="L170" s="2" t="s">
        <v>198</v>
      </c>
      <c r="M170" s="2" t="s">
        <v>118</v>
      </c>
      <c r="N170" s="2" t="s">
        <v>242</v>
      </c>
      <c r="O170" s="2" t="s">
        <v>83</v>
      </c>
      <c r="P170" s="2" t="s">
        <v>120</v>
      </c>
      <c r="Q170" s="2" t="s">
        <v>120</v>
      </c>
      <c r="R170" s="2" t="s">
        <v>120</v>
      </c>
      <c r="S170" s="2" t="s">
        <v>86</v>
      </c>
      <c r="T170" s="5">
        <v>2.1800000000000002</v>
      </c>
      <c r="U170" s="2" t="s">
        <v>479</v>
      </c>
      <c r="V170" s="6">
        <v>2.5000000000000001E-2</v>
      </c>
      <c r="W170" s="6">
        <v>7.8399999999999997E-2</v>
      </c>
      <c r="X170" s="2" t="s">
        <v>203</v>
      </c>
      <c r="Y170" s="2" t="s">
        <v>83</v>
      </c>
      <c r="Z170" s="5">
        <v>910526</v>
      </c>
      <c r="AA170" s="5">
        <v>1</v>
      </c>
      <c r="AB170" s="5">
        <v>90.1</v>
      </c>
      <c r="AC170" s="5">
        <v>0</v>
      </c>
      <c r="AD170" s="5">
        <v>820.38391999999999</v>
      </c>
      <c r="AE170" s="2" t="s">
        <v>3</v>
      </c>
      <c r="AF170" s="2" t="s">
        <v>3</v>
      </c>
      <c r="AG170" s="2" t="s">
        <v>27</v>
      </c>
      <c r="AH170" s="6">
        <v>2.7200999999999996E-3</v>
      </c>
      <c r="AI170" s="6">
        <v>2.8832999999999997E-3</v>
      </c>
      <c r="AJ170" s="6">
        <v>4.2779999999999999E-4</v>
      </c>
      <c r="AK170" s="2" t="s">
        <v>3</v>
      </c>
      <c r="AL170" s="31" t="s">
        <v>4</v>
      </c>
      <c r="AM170" s="31" t="s">
        <v>1</v>
      </c>
    </row>
    <row r="171" spans="1:39" x14ac:dyDescent="0.2">
      <c r="A171" s="2" t="s">
        <v>78</v>
      </c>
      <c r="B171" s="2" t="s">
        <v>78</v>
      </c>
      <c r="C171" s="2" t="s">
        <v>706</v>
      </c>
      <c r="D171" s="2" t="s">
        <v>707</v>
      </c>
      <c r="E171" s="2" t="s">
        <v>195</v>
      </c>
      <c r="F171" s="2" t="s">
        <v>708</v>
      </c>
      <c r="G171" s="9">
        <v>1179134</v>
      </c>
      <c r="H171" s="2" t="s">
        <v>170</v>
      </c>
      <c r="I171" s="2" t="s">
        <v>212</v>
      </c>
      <c r="J171" s="2" t="s">
        <v>82</v>
      </c>
      <c r="K171" s="2" t="s">
        <v>82</v>
      </c>
      <c r="L171" s="2" t="s">
        <v>198</v>
      </c>
      <c r="M171" s="2" t="s">
        <v>118</v>
      </c>
      <c r="N171" s="2" t="s">
        <v>242</v>
      </c>
      <c r="O171" s="2" t="s">
        <v>83</v>
      </c>
      <c r="P171" s="2" t="s">
        <v>120</v>
      </c>
      <c r="Q171" s="2" t="s">
        <v>120</v>
      </c>
      <c r="R171" s="2" t="s">
        <v>120</v>
      </c>
      <c r="S171" s="2" t="s">
        <v>86</v>
      </c>
      <c r="T171" s="5">
        <v>2.72</v>
      </c>
      <c r="U171" s="2" t="s">
        <v>313</v>
      </c>
      <c r="V171" s="6">
        <v>1.5800000000000002E-2</v>
      </c>
      <c r="W171" s="6">
        <v>4.1799999999999997E-2</v>
      </c>
      <c r="X171" s="2" t="s">
        <v>203</v>
      </c>
      <c r="Y171" s="2" t="s">
        <v>83</v>
      </c>
      <c r="Z171" s="5">
        <v>1402500</v>
      </c>
      <c r="AA171" s="5">
        <v>1</v>
      </c>
      <c r="AB171" s="5">
        <v>103.1</v>
      </c>
      <c r="AC171" s="5">
        <v>0</v>
      </c>
      <c r="AD171" s="5">
        <v>1445.9775</v>
      </c>
      <c r="AE171" s="2" t="s">
        <v>3</v>
      </c>
      <c r="AF171" s="2" t="s">
        <v>3</v>
      </c>
      <c r="AG171" s="2" t="s">
        <v>27</v>
      </c>
      <c r="AH171" s="6">
        <v>1.6561999999999998E-3</v>
      </c>
      <c r="AI171" s="6">
        <v>5.0821000000000009E-3</v>
      </c>
      <c r="AJ171" s="6">
        <v>7.5410000000000006E-4</v>
      </c>
      <c r="AK171" s="2" t="s">
        <v>3</v>
      </c>
      <c r="AL171" s="31" t="s">
        <v>4</v>
      </c>
      <c r="AM171" s="31" t="s">
        <v>1</v>
      </c>
    </row>
    <row r="172" spans="1:39" x14ac:dyDescent="0.2">
      <c r="A172" s="2" t="s">
        <v>78</v>
      </c>
      <c r="B172" s="2" t="s">
        <v>78</v>
      </c>
      <c r="C172" s="2" t="s">
        <v>709</v>
      </c>
      <c r="D172" s="2" t="s">
        <v>710</v>
      </c>
      <c r="E172" s="2" t="s">
        <v>195</v>
      </c>
      <c r="F172" s="2" t="s">
        <v>711</v>
      </c>
      <c r="G172" s="9">
        <v>1139922</v>
      </c>
      <c r="H172" s="2" t="s">
        <v>170</v>
      </c>
      <c r="I172" s="2" t="s">
        <v>223</v>
      </c>
      <c r="J172" s="2" t="s">
        <v>82</v>
      </c>
      <c r="K172" s="2" t="s">
        <v>82</v>
      </c>
      <c r="L172" s="2" t="s">
        <v>198</v>
      </c>
      <c r="M172" s="2" t="s">
        <v>118</v>
      </c>
      <c r="N172" s="2" t="s">
        <v>274</v>
      </c>
      <c r="O172" s="2" t="s">
        <v>83</v>
      </c>
      <c r="P172" s="2" t="s">
        <v>120</v>
      </c>
      <c r="Q172" s="2" t="s">
        <v>120</v>
      </c>
      <c r="R172" s="2" t="s">
        <v>120</v>
      </c>
      <c r="S172" s="2" t="s">
        <v>86</v>
      </c>
      <c r="T172" s="5">
        <v>0.25</v>
      </c>
      <c r="U172" s="2" t="s">
        <v>461</v>
      </c>
      <c r="V172" s="6">
        <v>6.4500000000000002E-2</v>
      </c>
      <c r="W172" s="6">
        <v>1.2894999999999999</v>
      </c>
      <c r="X172" s="2" t="s">
        <v>203</v>
      </c>
      <c r="Y172" s="2" t="s">
        <v>83</v>
      </c>
      <c r="Z172" s="5">
        <v>1080000</v>
      </c>
      <c r="AA172" s="5">
        <v>1</v>
      </c>
      <c r="AB172" s="5">
        <v>78.760000000000005</v>
      </c>
      <c r="AC172" s="5">
        <v>0</v>
      </c>
      <c r="AD172" s="5">
        <v>850.60799999999995</v>
      </c>
      <c r="AE172" s="2" t="s">
        <v>3</v>
      </c>
      <c r="AF172" s="2" t="s">
        <v>3</v>
      </c>
      <c r="AG172" s="2" t="s">
        <v>27</v>
      </c>
      <c r="AH172" s="6">
        <v>1.3075999999999999E-3</v>
      </c>
      <c r="AI172" s="6">
        <v>2.9896000000000002E-3</v>
      </c>
      <c r="AJ172" s="6">
        <v>4.4359999999999994E-4</v>
      </c>
      <c r="AK172" s="2" t="s">
        <v>3</v>
      </c>
      <c r="AL172" s="31" t="s">
        <v>4</v>
      </c>
      <c r="AM172" s="31" t="s">
        <v>1</v>
      </c>
    </row>
    <row r="173" spans="1:39" x14ac:dyDescent="0.2">
      <c r="A173" s="2" t="s">
        <v>78</v>
      </c>
      <c r="B173" s="2" t="s">
        <v>78</v>
      </c>
      <c r="C173" s="2" t="s">
        <v>712</v>
      </c>
      <c r="D173" s="2" t="s">
        <v>713</v>
      </c>
      <c r="E173" s="2" t="s">
        <v>195</v>
      </c>
      <c r="F173" s="2" t="s">
        <v>714</v>
      </c>
      <c r="G173" s="9">
        <v>1189851</v>
      </c>
      <c r="H173" s="2" t="s">
        <v>170</v>
      </c>
      <c r="I173" s="2" t="s">
        <v>212</v>
      </c>
      <c r="J173" s="2" t="s">
        <v>82</v>
      </c>
      <c r="K173" s="2" t="s">
        <v>82</v>
      </c>
      <c r="L173" s="2" t="s">
        <v>198</v>
      </c>
      <c r="M173" s="2" t="s">
        <v>118</v>
      </c>
      <c r="N173" s="2" t="s">
        <v>264</v>
      </c>
      <c r="O173" s="2" t="s">
        <v>83</v>
      </c>
      <c r="P173" s="2" t="s">
        <v>120</v>
      </c>
      <c r="Q173" s="2" t="s">
        <v>120</v>
      </c>
      <c r="R173" s="2" t="s">
        <v>120</v>
      </c>
      <c r="S173" s="2" t="s">
        <v>86</v>
      </c>
      <c r="T173" s="5">
        <v>4.5</v>
      </c>
      <c r="U173" s="2" t="s">
        <v>405</v>
      </c>
      <c r="V173" s="6">
        <v>3.7900000000000003E-2</v>
      </c>
      <c r="W173" s="6">
        <v>2.9700000000000001E-2</v>
      </c>
      <c r="X173" s="2" t="s">
        <v>203</v>
      </c>
      <c r="Y173" s="2" t="s">
        <v>83</v>
      </c>
      <c r="Z173" s="5">
        <v>946200</v>
      </c>
      <c r="AA173" s="5">
        <v>1</v>
      </c>
      <c r="AB173" s="5">
        <v>91.6</v>
      </c>
      <c r="AC173" s="5">
        <v>0</v>
      </c>
      <c r="AD173" s="5">
        <v>866.7192</v>
      </c>
      <c r="AE173" s="2" t="s">
        <v>3</v>
      </c>
      <c r="AF173" s="2" t="s">
        <v>3</v>
      </c>
      <c r="AG173" s="2" t="s">
        <v>27</v>
      </c>
      <c r="AH173" s="6">
        <v>7.3562999999999996E-3</v>
      </c>
      <c r="AI173" s="6">
        <v>3.0462000000000002E-3</v>
      </c>
      <c r="AJ173" s="6">
        <v>4.5199999999999998E-4</v>
      </c>
      <c r="AK173" s="2" t="s">
        <v>3</v>
      </c>
      <c r="AL173" s="31" t="s">
        <v>4</v>
      </c>
      <c r="AM173" s="31" t="s">
        <v>1</v>
      </c>
    </row>
    <row r="174" spans="1:39" x14ac:dyDescent="0.2">
      <c r="A174" s="2" t="s">
        <v>78</v>
      </c>
      <c r="B174" s="2" t="s">
        <v>78</v>
      </c>
      <c r="C174" s="2" t="s">
        <v>715</v>
      </c>
      <c r="D174" s="2" t="s">
        <v>716</v>
      </c>
      <c r="E174" s="2" t="s">
        <v>195</v>
      </c>
      <c r="F174" s="2" t="s">
        <v>717</v>
      </c>
      <c r="G174" s="9">
        <v>1202290</v>
      </c>
      <c r="H174" s="2" t="s">
        <v>170</v>
      </c>
      <c r="I174" s="2" t="s">
        <v>212</v>
      </c>
      <c r="J174" s="2" t="s">
        <v>82</v>
      </c>
      <c r="K174" s="2" t="s">
        <v>82</v>
      </c>
      <c r="L174" s="2" t="s">
        <v>198</v>
      </c>
      <c r="M174" s="2" t="s">
        <v>118</v>
      </c>
      <c r="N174" s="2" t="s">
        <v>218</v>
      </c>
      <c r="O174" s="2" t="s">
        <v>83</v>
      </c>
      <c r="P174" s="2" t="s">
        <v>120</v>
      </c>
      <c r="Q174" s="2" t="s">
        <v>120</v>
      </c>
      <c r="R174" s="2" t="s">
        <v>120</v>
      </c>
      <c r="S174" s="2" t="s">
        <v>86</v>
      </c>
      <c r="T174" s="5">
        <v>3.44</v>
      </c>
      <c r="U174" s="2" t="s">
        <v>219</v>
      </c>
      <c r="V174" s="6">
        <v>4.6005999999999998E-2</v>
      </c>
      <c r="W174" s="6">
        <v>3.8399999999999997E-2</v>
      </c>
      <c r="X174" s="2" t="s">
        <v>203</v>
      </c>
      <c r="Y174" s="2" t="s">
        <v>83</v>
      </c>
      <c r="Z174" s="5">
        <v>1500000</v>
      </c>
      <c r="AA174" s="5">
        <v>1</v>
      </c>
      <c r="AB174" s="5">
        <v>104.19</v>
      </c>
      <c r="AC174" s="5">
        <v>0</v>
      </c>
      <c r="AD174" s="5">
        <v>1562.85</v>
      </c>
      <c r="AE174" s="2" t="s">
        <v>3</v>
      </c>
      <c r="AF174" s="2" t="s">
        <v>3</v>
      </c>
      <c r="AG174" s="2" t="s">
        <v>27</v>
      </c>
      <c r="AH174" s="6">
        <v>1.5310999999999999E-3</v>
      </c>
      <c r="AI174" s="6">
        <v>5.4927999999999999E-3</v>
      </c>
      <c r="AJ174" s="6">
        <v>8.1500000000000008E-4</v>
      </c>
      <c r="AK174" s="2" t="s">
        <v>3</v>
      </c>
      <c r="AL174" s="31" t="s">
        <v>4</v>
      </c>
      <c r="AM174" s="31" t="s">
        <v>1</v>
      </c>
    </row>
    <row r="175" spans="1:39" x14ac:dyDescent="0.2">
      <c r="A175" s="2" t="s">
        <v>78</v>
      </c>
      <c r="B175" s="2" t="s">
        <v>78</v>
      </c>
      <c r="C175" s="2" t="s">
        <v>718</v>
      </c>
      <c r="D175" s="2" t="s">
        <v>719</v>
      </c>
      <c r="E175" s="2" t="s">
        <v>195</v>
      </c>
      <c r="F175" s="2" t="s">
        <v>720</v>
      </c>
      <c r="G175" s="9">
        <v>4340188</v>
      </c>
      <c r="H175" s="2" t="s">
        <v>170</v>
      </c>
      <c r="I175" s="2" t="s">
        <v>212</v>
      </c>
      <c r="J175" s="2" t="s">
        <v>82</v>
      </c>
      <c r="K175" s="2" t="s">
        <v>82</v>
      </c>
      <c r="L175" s="2" t="s">
        <v>198</v>
      </c>
      <c r="M175" s="2" t="s">
        <v>118</v>
      </c>
      <c r="N175" s="2" t="s">
        <v>264</v>
      </c>
      <c r="O175" s="2" t="s">
        <v>83</v>
      </c>
      <c r="P175" s="2" t="s">
        <v>120</v>
      </c>
      <c r="Q175" s="2" t="s">
        <v>120</v>
      </c>
      <c r="R175" s="2" t="s">
        <v>120</v>
      </c>
      <c r="S175" s="2" t="s">
        <v>86</v>
      </c>
      <c r="T175" s="5">
        <v>0.34</v>
      </c>
      <c r="U175" s="2" t="s">
        <v>721</v>
      </c>
      <c r="V175" s="6">
        <v>4.7E-2</v>
      </c>
      <c r="W175" s="6">
        <v>6.7000000000000004E-2</v>
      </c>
      <c r="X175" s="2" t="s">
        <v>203</v>
      </c>
      <c r="Y175" s="2" t="s">
        <v>83</v>
      </c>
      <c r="Z175" s="5">
        <v>1210000.06</v>
      </c>
      <c r="AA175" s="5">
        <v>1</v>
      </c>
      <c r="AB175" s="5">
        <v>100.94</v>
      </c>
      <c r="AC175" s="5">
        <v>0</v>
      </c>
      <c r="AD175" s="5">
        <v>1221.3740600000001</v>
      </c>
      <c r="AE175" s="2" t="s">
        <v>3</v>
      </c>
      <c r="AF175" s="2" t="s">
        <v>3</v>
      </c>
      <c r="AG175" s="2" t="s">
        <v>27</v>
      </c>
      <c r="AH175" s="6">
        <v>1.1190899999999998E-2</v>
      </c>
      <c r="AI175" s="6">
        <v>4.2927E-3</v>
      </c>
      <c r="AJ175" s="6">
        <v>6.3689999999999992E-4</v>
      </c>
      <c r="AK175" s="2" t="s">
        <v>3</v>
      </c>
      <c r="AL175" s="31" t="s">
        <v>4</v>
      </c>
      <c r="AM175" s="31" t="s">
        <v>1</v>
      </c>
    </row>
    <row r="176" spans="1:39" x14ac:dyDescent="0.2">
      <c r="A176" s="2" t="s">
        <v>78</v>
      </c>
      <c r="B176" s="2" t="s">
        <v>78</v>
      </c>
      <c r="C176" s="2" t="s">
        <v>722</v>
      </c>
      <c r="D176" s="2" t="s">
        <v>723</v>
      </c>
      <c r="E176" s="2" t="s">
        <v>195</v>
      </c>
      <c r="F176" s="2" t="s">
        <v>724</v>
      </c>
      <c r="G176" s="9">
        <v>6420095</v>
      </c>
      <c r="H176" s="2" t="s">
        <v>170</v>
      </c>
      <c r="I176" s="2" t="s">
        <v>197</v>
      </c>
      <c r="J176" s="2" t="s">
        <v>82</v>
      </c>
      <c r="K176" s="2" t="s">
        <v>82</v>
      </c>
      <c r="L176" s="2" t="s">
        <v>198</v>
      </c>
      <c r="M176" s="2" t="s">
        <v>118</v>
      </c>
      <c r="N176" s="2" t="s">
        <v>452</v>
      </c>
      <c r="O176" s="2" t="s">
        <v>83</v>
      </c>
      <c r="P176" s="2" t="s">
        <v>120</v>
      </c>
      <c r="Q176" s="2" t="s">
        <v>120</v>
      </c>
      <c r="R176" s="2" t="s">
        <v>120</v>
      </c>
      <c r="S176" s="2" t="s">
        <v>86</v>
      </c>
      <c r="T176" s="5">
        <v>1.22</v>
      </c>
      <c r="U176" s="2" t="s">
        <v>214</v>
      </c>
      <c r="V176" s="6">
        <v>3.5000000000000003E-2</v>
      </c>
      <c r="W176" s="6">
        <v>4.53E-2</v>
      </c>
      <c r="X176" s="2" t="s">
        <v>203</v>
      </c>
      <c r="Y176" s="2" t="s">
        <v>83</v>
      </c>
      <c r="Z176" s="5">
        <v>912309.25</v>
      </c>
      <c r="AA176" s="5">
        <v>1</v>
      </c>
      <c r="AB176" s="5">
        <v>99.69</v>
      </c>
      <c r="AC176" s="5">
        <v>0</v>
      </c>
      <c r="AD176" s="5">
        <v>909.48108999999999</v>
      </c>
      <c r="AE176" s="2" t="s">
        <v>3</v>
      </c>
      <c r="AF176" s="2" t="s">
        <v>3</v>
      </c>
      <c r="AG176" s="2" t="s">
        <v>27</v>
      </c>
      <c r="AH176" s="6">
        <v>1.1403799999999999E-2</v>
      </c>
      <c r="AI176" s="6">
        <v>3.1964999999999997E-3</v>
      </c>
      <c r="AJ176" s="6">
        <v>4.7429999999999998E-4</v>
      </c>
      <c r="AK176" s="2" t="s">
        <v>3</v>
      </c>
      <c r="AL176" s="31" t="s">
        <v>4</v>
      </c>
      <c r="AM176" s="31" t="s">
        <v>1</v>
      </c>
    </row>
    <row r="177" spans="1:39" x14ac:dyDescent="0.2">
      <c r="A177" s="2" t="s">
        <v>78</v>
      </c>
      <c r="B177" s="2" t="s">
        <v>78</v>
      </c>
      <c r="C177" s="2" t="s">
        <v>725</v>
      </c>
      <c r="D177" s="2" t="s">
        <v>726</v>
      </c>
      <c r="E177" s="2" t="s">
        <v>195</v>
      </c>
      <c r="F177" s="2" t="s">
        <v>727</v>
      </c>
      <c r="G177" s="9">
        <v>1169531</v>
      </c>
      <c r="H177" s="2" t="s">
        <v>170</v>
      </c>
      <c r="I177" s="2" t="s">
        <v>212</v>
      </c>
      <c r="J177" s="2" t="s">
        <v>82</v>
      </c>
      <c r="K177" s="2" t="s">
        <v>82</v>
      </c>
      <c r="L177" s="2" t="s">
        <v>198</v>
      </c>
      <c r="M177" s="2" t="s">
        <v>118</v>
      </c>
      <c r="N177" s="2" t="s">
        <v>279</v>
      </c>
      <c r="O177" s="2" t="s">
        <v>83</v>
      </c>
      <c r="P177" s="2" t="s">
        <v>120</v>
      </c>
      <c r="Q177" s="2" t="s">
        <v>120</v>
      </c>
      <c r="R177" s="2" t="s">
        <v>120</v>
      </c>
      <c r="S177" s="2" t="s">
        <v>86</v>
      </c>
      <c r="T177" s="5">
        <v>1.89</v>
      </c>
      <c r="U177" s="2" t="s">
        <v>526</v>
      </c>
      <c r="V177" s="6">
        <v>1.6399999999999998E-2</v>
      </c>
      <c r="W177" s="6">
        <v>2.64E-2</v>
      </c>
      <c r="X177" s="2" t="s">
        <v>203</v>
      </c>
      <c r="Y177" s="2" t="s">
        <v>83</v>
      </c>
      <c r="Z177" s="5">
        <v>649414.93000000005</v>
      </c>
      <c r="AA177" s="5">
        <v>1</v>
      </c>
      <c r="AB177" s="5">
        <v>109.81</v>
      </c>
      <c r="AC177" s="5">
        <v>0</v>
      </c>
      <c r="AD177" s="5">
        <v>713.12252999999998</v>
      </c>
      <c r="AE177" s="2" t="s">
        <v>3</v>
      </c>
      <c r="AF177" s="2" t="s">
        <v>3</v>
      </c>
      <c r="AG177" s="2" t="s">
        <v>27</v>
      </c>
      <c r="AH177" s="6">
        <v>2.6037999999999999E-3</v>
      </c>
      <c r="AI177" s="6">
        <v>2.5063999999999998E-3</v>
      </c>
      <c r="AJ177" s="6">
        <v>3.7189999999999999E-4</v>
      </c>
      <c r="AK177" s="2" t="s">
        <v>3</v>
      </c>
      <c r="AL177" s="31" t="s">
        <v>4</v>
      </c>
      <c r="AM177" s="31" t="s">
        <v>1</v>
      </c>
    </row>
    <row r="178" spans="1:39" x14ac:dyDescent="0.2">
      <c r="A178" s="2" t="s">
        <v>78</v>
      </c>
      <c r="B178" s="2" t="s">
        <v>78</v>
      </c>
      <c r="C178" s="2" t="s">
        <v>728</v>
      </c>
      <c r="D178" s="2" t="s">
        <v>729</v>
      </c>
      <c r="E178" s="2" t="s">
        <v>195</v>
      </c>
      <c r="F178" s="2" t="s">
        <v>730</v>
      </c>
      <c r="G178" s="9">
        <v>1179340</v>
      </c>
      <c r="H178" s="2" t="s">
        <v>170</v>
      </c>
      <c r="I178" s="2" t="s">
        <v>212</v>
      </c>
      <c r="J178" s="2" t="s">
        <v>82</v>
      </c>
      <c r="K178" s="2" t="s">
        <v>82</v>
      </c>
      <c r="L178" s="2" t="s">
        <v>198</v>
      </c>
      <c r="M178" s="2" t="s">
        <v>118</v>
      </c>
      <c r="N178" s="2" t="s">
        <v>242</v>
      </c>
      <c r="O178" s="2" t="s">
        <v>83</v>
      </c>
      <c r="P178" s="2" t="s">
        <v>120</v>
      </c>
      <c r="Q178" s="2" t="s">
        <v>120</v>
      </c>
      <c r="R178" s="2" t="s">
        <v>120</v>
      </c>
      <c r="S178" s="2" t="s">
        <v>86</v>
      </c>
      <c r="T178" s="5">
        <v>2.76</v>
      </c>
      <c r="U178" s="2" t="s">
        <v>219</v>
      </c>
      <c r="V178" s="6">
        <v>1.4800000000000001E-2</v>
      </c>
      <c r="W178" s="6">
        <v>3.7000000000000005E-2</v>
      </c>
      <c r="X178" s="2" t="s">
        <v>203</v>
      </c>
      <c r="Y178" s="2" t="s">
        <v>83</v>
      </c>
      <c r="Z178" s="5">
        <v>1580564.27</v>
      </c>
      <c r="AA178" s="5">
        <v>1</v>
      </c>
      <c r="AB178" s="5">
        <v>103.65</v>
      </c>
      <c r="AC178" s="5">
        <v>0</v>
      </c>
      <c r="AD178" s="5">
        <v>1638.25486</v>
      </c>
      <c r="AE178" s="2" t="s">
        <v>3</v>
      </c>
      <c r="AF178" s="2" t="s">
        <v>3</v>
      </c>
      <c r="AG178" s="2" t="s">
        <v>27</v>
      </c>
      <c r="AH178" s="6">
        <v>1.9458000000000001E-3</v>
      </c>
      <c r="AI178" s="6">
        <v>5.7578999999999998E-3</v>
      </c>
      <c r="AJ178" s="6">
        <v>8.5430000000000011E-4</v>
      </c>
      <c r="AK178" s="2" t="s">
        <v>3</v>
      </c>
      <c r="AL178" s="31" t="s">
        <v>4</v>
      </c>
      <c r="AM178" s="31" t="s">
        <v>1</v>
      </c>
    </row>
    <row r="179" spans="1:39" x14ac:dyDescent="0.2">
      <c r="A179" s="2" t="s">
        <v>78</v>
      </c>
      <c r="B179" s="2" t="s">
        <v>78</v>
      </c>
      <c r="C179" s="2" t="s">
        <v>731</v>
      </c>
      <c r="D179" s="2" t="s">
        <v>732</v>
      </c>
      <c r="E179" s="2" t="s">
        <v>195</v>
      </c>
      <c r="F179" s="2" t="s">
        <v>733</v>
      </c>
      <c r="G179" s="9">
        <v>1189554</v>
      </c>
      <c r="H179" s="2" t="s">
        <v>170</v>
      </c>
      <c r="I179" s="2" t="s">
        <v>212</v>
      </c>
      <c r="J179" s="2" t="s">
        <v>82</v>
      </c>
      <c r="K179" s="2" t="s">
        <v>82</v>
      </c>
      <c r="L179" s="2" t="s">
        <v>198</v>
      </c>
      <c r="M179" s="2" t="s">
        <v>118</v>
      </c>
      <c r="N179" s="2" t="s">
        <v>279</v>
      </c>
      <c r="O179" s="2" t="s">
        <v>83</v>
      </c>
      <c r="P179" s="2" t="s">
        <v>120</v>
      </c>
      <c r="Q179" s="2" t="s">
        <v>120</v>
      </c>
      <c r="R179" s="2" t="s">
        <v>120</v>
      </c>
      <c r="S179" s="2" t="s">
        <v>86</v>
      </c>
      <c r="T179" s="5">
        <v>1.87</v>
      </c>
      <c r="U179" s="2" t="s">
        <v>734</v>
      </c>
      <c r="V179" s="6">
        <v>4.8082E-2</v>
      </c>
      <c r="W179" s="6">
        <v>5.9699999999999996E-2</v>
      </c>
      <c r="X179" s="2" t="s">
        <v>203</v>
      </c>
      <c r="Y179" s="2" t="s">
        <v>83</v>
      </c>
      <c r="Z179" s="5">
        <v>609346.99</v>
      </c>
      <c r="AA179" s="5">
        <v>1</v>
      </c>
      <c r="AB179" s="5">
        <v>112.36</v>
      </c>
      <c r="AC179" s="5">
        <v>0</v>
      </c>
      <c r="AD179" s="5">
        <v>684.66227000000003</v>
      </c>
      <c r="AE179" s="2" t="s">
        <v>3</v>
      </c>
      <c r="AF179" s="2" t="s">
        <v>3</v>
      </c>
      <c r="AG179" s="2" t="s">
        <v>27</v>
      </c>
      <c r="AH179" s="6">
        <v>2.1957999999999999E-3</v>
      </c>
      <c r="AI179" s="6">
        <v>2.4063000000000001E-3</v>
      </c>
      <c r="AJ179" s="6">
        <v>3.57E-4</v>
      </c>
      <c r="AK179" s="2" t="s">
        <v>3</v>
      </c>
      <c r="AL179" s="31" t="s">
        <v>4</v>
      </c>
      <c r="AM179" s="31" t="s">
        <v>1</v>
      </c>
    </row>
    <row r="180" spans="1:39" x14ac:dyDescent="0.2">
      <c r="A180" s="2" t="s">
        <v>78</v>
      </c>
      <c r="B180" s="2" t="s">
        <v>78</v>
      </c>
      <c r="C180" s="2" t="s">
        <v>735</v>
      </c>
      <c r="D180" s="2" t="s">
        <v>736</v>
      </c>
      <c r="E180" s="2" t="s">
        <v>195</v>
      </c>
      <c r="F180" s="2" t="s">
        <v>737</v>
      </c>
      <c r="G180" s="9">
        <v>3280138</v>
      </c>
      <c r="H180" s="2" t="s">
        <v>170</v>
      </c>
      <c r="I180" s="2" t="s">
        <v>197</v>
      </c>
      <c r="J180" s="2" t="s">
        <v>82</v>
      </c>
      <c r="K180" s="2" t="s">
        <v>82</v>
      </c>
      <c r="L180" s="2" t="s">
        <v>198</v>
      </c>
      <c r="M180" s="2" t="s">
        <v>118</v>
      </c>
      <c r="N180" s="2" t="s">
        <v>738</v>
      </c>
      <c r="O180" s="2" t="s">
        <v>83</v>
      </c>
      <c r="P180" s="2" t="s">
        <v>120</v>
      </c>
      <c r="Q180" s="2" t="s">
        <v>120</v>
      </c>
      <c r="R180" s="2" t="s">
        <v>120</v>
      </c>
      <c r="S180" s="2" t="s">
        <v>86</v>
      </c>
      <c r="T180" s="5">
        <v>1.72</v>
      </c>
      <c r="U180" s="2" t="s">
        <v>214</v>
      </c>
      <c r="V180" s="6">
        <v>1.9900000000000001E-2</v>
      </c>
      <c r="W180" s="6">
        <v>5.2000000000000005E-2</v>
      </c>
      <c r="X180" s="2" t="s">
        <v>203</v>
      </c>
      <c r="Y180" s="2" t="s">
        <v>83</v>
      </c>
      <c r="Z180" s="5">
        <v>286600</v>
      </c>
      <c r="AA180" s="5">
        <v>1</v>
      </c>
      <c r="AB180" s="5">
        <v>95.3</v>
      </c>
      <c r="AC180" s="5">
        <v>0</v>
      </c>
      <c r="AD180" s="5">
        <v>273.12979999999999</v>
      </c>
      <c r="AE180" s="2" t="s">
        <v>3</v>
      </c>
      <c r="AF180" s="2" t="s">
        <v>3</v>
      </c>
      <c r="AG180" s="2" t="s">
        <v>27</v>
      </c>
      <c r="AH180" s="6">
        <v>1.9106000000000001E-3</v>
      </c>
      <c r="AI180" s="6">
        <v>9.5990000000000008E-4</v>
      </c>
      <c r="AJ180" s="6">
        <v>1.4239999999999999E-4</v>
      </c>
      <c r="AK180" s="2" t="s">
        <v>3</v>
      </c>
      <c r="AL180" s="31" t="s">
        <v>4</v>
      </c>
      <c r="AM180" s="31" t="s">
        <v>1</v>
      </c>
    </row>
    <row r="181" spans="1:39" x14ac:dyDescent="0.2">
      <c r="A181" s="2" t="s">
        <v>78</v>
      </c>
      <c r="B181" s="2" t="s">
        <v>78</v>
      </c>
      <c r="C181" s="2" t="s">
        <v>739</v>
      </c>
      <c r="D181" s="2" t="s">
        <v>740</v>
      </c>
      <c r="E181" s="2" t="s">
        <v>195</v>
      </c>
      <c r="F181" s="2" t="s">
        <v>741</v>
      </c>
      <c r="G181" s="9">
        <v>7300171</v>
      </c>
      <c r="H181" s="2" t="s">
        <v>170</v>
      </c>
      <c r="I181" s="2" t="s">
        <v>212</v>
      </c>
      <c r="J181" s="2" t="s">
        <v>82</v>
      </c>
      <c r="K181" s="2" t="s">
        <v>82</v>
      </c>
      <c r="L181" s="2" t="s">
        <v>198</v>
      </c>
      <c r="M181" s="2" t="s">
        <v>118</v>
      </c>
      <c r="N181" s="2" t="s">
        <v>452</v>
      </c>
      <c r="O181" s="2" t="s">
        <v>83</v>
      </c>
      <c r="P181" s="2" t="s">
        <v>120</v>
      </c>
      <c r="Q181" s="2" t="s">
        <v>120</v>
      </c>
      <c r="R181" s="2" t="s">
        <v>120</v>
      </c>
      <c r="S181" s="2" t="s">
        <v>86</v>
      </c>
      <c r="T181" s="5">
        <v>2.92</v>
      </c>
      <c r="U181" s="2" t="s">
        <v>313</v>
      </c>
      <c r="V181" s="6">
        <v>3.7000000000000005E-2</v>
      </c>
      <c r="W181" s="6">
        <v>4.1799999999999997E-2</v>
      </c>
      <c r="X181" s="2" t="s">
        <v>203</v>
      </c>
      <c r="Y181" s="2" t="s">
        <v>83</v>
      </c>
      <c r="Z181" s="5">
        <v>1035000.11</v>
      </c>
      <c r="AA181" s="5">
        <v>1</v>
      </c>
      <c r="AB181" s="5">
        <v>111.37</v>
      </c>
      <c r="AC181" s="5">
        <v>0</v>
      </c>
      <c r="AD181" s="5">
        <v>1152.6796200000001</v>
      </c>
      <c r="AE181" s="2" t="s">
        <v>3</v>
      </c>
      <c r="AF181" s="2" t="s">
        <v>3</v>
      </c>
      <c r="AG181" s="2" t="s">
        <v>27</v>
      </c>
      <c r="AH181" s="6">
        <v>1.1776E-3</v>
      </c>
      <c r="AI181" s="6">
        <v>4.0511999999999996E-3</v>
      </c>
      <c r="AJ181" s="6">
        <v>6.0109999999999992E-4</v>
      </c>
      <c r="AK181" s="2" t="s">
        <v>3</v>
      </c>
      <c r="AL181" s="31" t="s">
        <v>4</v>
      </c>
      <c r="AM181" s="31" t="s">
        <v>1</v>
      </c>
    </row>
    <row r="182" spans="1:39" x14ac:dyDescent="0.2">
      <c r="A182" s="2" t="s">
        <v>78</v>
      </c>
      <c r="B182" s="2" t="s">
        <v>78</v>
      </c>
      <c r="C182" s="2" t="s">
        <v>742</v>
      </c>
      <c r="D182" s="2" t="s">
        <v>743</v>
      </c>
      <c r="E182" s="2" t="s">
        <v>195</v>
      </c>
      <c r="F182" s="2" t="s">
        <v>744</v>
      </c>
      <c r="G182" s="9">
        <v>1189919</v>
      </c>
      <c r="H182" s="2" t="s">
        <v>170</v>
      </c>
      <c r="I182" s="2" t="s">
        <v>212</v>
      </c>
      <c r="J182" s="2" t="s">
        <v>82</v>
      </c>
      <c r="K182" s="2" t="s">
        <v>82</v>
      </c>
      <c r="L182" s="2" t="s">
        <v>198</v>
      </c>
      <c r="M182" s="2" t="s">
        <v>118</v>
      </c>
      <c r="N182" s="2" t="s">
        <v>218</v>
      </c>
      <c r="O182" s="2" t="s">
        <v>83</v>
      </c>
      <c r="P182" s="2" t="s">
        <v>120</v>
      </c>
      <c r="Q182" s="2" t="s">
        <v>120</v>
      </c>
      <c r="R182" s="2" t="s">
        <v>120</v>
      </c>
      <c r="S182" s="2" t="s">
        <v>86</v>
      </c>
      <c r="T182" s="5">
        <v>2.6</v>
      </c>
      <c r="U182" s="2" t="s">
        <v>745</v>
      </c>
      <c r="V182" s="6">
        <v>3.4300000000000004E-2</v>
      </c>
      <c r="W182" s="6">
        <v>3.6499999999999998E-2</v>
      </c>
      <c r="X182" s="2" t="s">
        <v>203</v>
      </c>
      <c r="Y182" s="2" t="s">
        <v>83</v>
      </c>
      <c r="Z182" s="5">
        <v>1044000</v>
      </c>
      <c r="AA182" s="5">
        <v>1</v>
      </c>
      <c r="AB182" s="5">
        <v>104.9</v>
      </c>
      <c r="AC182" s="5">
        <v>0</v>
      </c>
      <c r="AD182" s="5">
        <v>1095.1559999999999</v>
      </c>
      <c r="AE182" s="2" t="s">
        <v>3</v>
      </c>
      <c r="AF182" s="2" t="s">
        <v>3</v>
      </c>
      <c r="AG182" s="2" t="s">
        <v>27</v>
      </c>
      <c r="AH182" s="6">
        <v>1.5721999999999999E-3</v>
      </c>
      <c r="AI182" s="6">
        <v>3.8490999999999998E-3</v>
      </c>
      <c r="AJ182" s="6">
        <v>5.7110000000000006E-4</v>
      </c>
      <c r="AK182" s="2" t="s">
        <v>3</v>
      </c>
      <c r="AL182" s="31" t="s">
        <v>4</v>
      </c>
      <c r="AM182" s="31" t="s">
        <v>1</v>
      </c>
    </row>
    <row r="183" spans="1:39" x14ac:dyDescent="0.2">
      <c r="A183" s="18">
        <v>290</v>
      </c>
      <c r="B183" s="2" t="s">
        <v>78</v>
      </c>
      <c r="C183" s="2" t="s">
        <v>773</v>
      </c>
      <c r="D183" s="2" t="s">
        <v>774</v>
      </c>
      <c r="E183" s="2" t="s">
        <v>182</v>
      </c>
      <c r="F183" s="2" t="s">
        <v>775</v>
      </c>
      <c r="G183" s="2" t="s">
        <v>776</v>
      </c>
      <c r="H183" s="2" t="s">
        <v>777</v>
      </c>
      <c r="I183" s="2" t="s">
        <v>223</v>
      </c>
      <c r="J183" s="2" t="s">
        <v>159</v>
      </c>
      <c r="K183" s="2" t="s">
        <v>160</v>
      </c>
      <c r="L183" s="2" t="s">
        <v>198</v>
      </c>
      <c r="M183" s="2" t="s">
        <v>161</v>
      </c>
      <c r="N183" s="2" t="s">
        <v>778</v>
      </c>
      <c r="O183" s="2" t="s">
        <v>83</v>
      </c>
      <c r="P183" s="2" t="s">
        <v>779</v>
      </c>
      <c r="Q183" s="2" t="s">
        <v>780</v>
      </c>
      <c r="R183" s="2" t="s">
        <v>201</v>
      </c>
      <c r="S183" s="2" t="s">
        <v>93</v>
      </c>
      <c r="T183" s="5">
        <v>2.895</v>
      </c>
      <c r="U183" s="2" t="s">
        <v>781</v>
      </c>
      <c r="V183" s="6">
        <v>3.2500000000000001E-2</v>
      </c>
      <c r="W183" s="6">
        <v>4.6539999999999998E-2</v>
      </c>
      <c r="X183" s="2" t="s">
        <v>203</v>
      </c>
      <c r="Y183" s="2" t="s">
        <v>83</v>
      </c>
      <c r="Z183" s="5">
        <v>350000</v>
      </c>
      <c r="AA183" s="5">
        <v>3.681</v>
      </c>
      <c r="AB183" s="5">
        <v>97.08466</v>
      </c>
      <c r="AC183" s="5">
        <v>0</v>
      </c>
      <c r="AD183" s="5">
        <v>1250.79034</v>
      </c>
      <c r="AE183" s="2" t="s">
        <v>3</v>
      </c>
      <c r="AF183" s="2" t="s">
        <v>3</v>
      </c>
      <c r="AG183" s="2" t="s">
        <v>27</v>
      </c>
      <c r="AH183" s="6">
        <v>0</v>
      </c>
      <c r="AI183" s="6">
        <v>4.3961E-3</v>
      </c>
      <c r="AJ183" s="6">
        <v>6.5229999999999997E-4</v>
      </c>
      <c r="AK183" s="9">
        <v>471896120</v>
      </c>
      <c r="AL183" s="31"/>
      <c r="AM183" s="31"/>
    </row>
    <row r="184" spans="1:39" x14ac:dyDescent="0.2">
      <c r="A184" s="2" t="s">
        <v>78</v>
      </c>
      <c r="B184" s="2" t="s">
        <v>78</v>
      </c>
      <c r="C184" s="2" t="s">
        <v>782</v>
      </c>
      <c r="D184" s="2" t="s">
        <v>783</v>
      </c>
      <c r="E184" s="2" t="s">
        <v>182</v>
      </c>
      <c r="F184" s="2" t="s">
        <v>784</v>
      </c>
      <c r="G184" s="2" t="s">
        <v>785</v>
      </c>
      <c r="H184" s="2" t="s">
        <v>777</v>
      </c>
      <c r="I184" s="2" t="s">
        <v>223</v>
      </c>
      <c r="J184" s="2" t="s">
        <v>159</v>
      </c>
      <c r="K184" s="2" t="s">
        <v>160</v>
      </c>
      <c r="L184" s="2" t="s">
        <v>198</v>
      </c>
      <c r="M184" s="2" t="s">
        <v>161</v>
      </c>
      <c r="N184" s="2" t="s">
        <v>786</v>
      </c>
      <c r="O184" s="2" t="s">
        <v>83</v>
      </c>
      <c r="P184" s="2" t="s">
        <v>787</v>
      </c>
      <c r="Q184" s="2" t="s">
        <v>780</v>
      </c>
      <c r="R184" s="2" t="s">
        <v>201</v>
      </c>
      <c r="S184" s="2" t="s">
        <v>93</v>
      </c>
      <c r="T184" s="5">
        <v>2.1989999999999998</v>
      </c>
      <c r="U184" s="2" t="s">
        <v>301</v>
      </c>
      <c r="V184" s="6">
        <v>1.7340000000000001E-2</v>
      </c>
      <c r="W184" s="6">
        <v>5.6329999999999998E-2</v>
      </c>
      <c r="X184" s="2" t="s">
        <v>203</v>
      </c>
      <c r="Y184" s="2" t="s">
        <v>83</v>
      </c>
      <c r="Z184" s="5">
        <v>350000</v>
      </c>
      <c r="AA184" s="5">
        <v>3.681</v>
      </c>
      <c r="AB184" s="5">
        <v>92.580169999999995</v>
      </c>
      <c r="AC184" s="5">
        <v>0</v>
      </c>
      <c r="AD184" s="5">
        <v>1192.7566300000001</v>
      </c>
      <c r="AE184" s="2" t="s">
        <v>3</v>
      </c>
      <c r="AF184" s="2" t="s">
        <v>3</v>
      </c>
      <c r="AG184" s="2" t="s">
        <v>27</v>
      </c>
      <c r="AH184" s="6">
        <v>0</v>
      </c>
      <c r="AI184" s="6">
        <v>4.1921000000000007E-3</v>
      </c>
      <c r="AJ184" s="6">
        <v>6.2199999999999994E-4</v>
      </c>
      <c r="AK184" s="9">
        <v>473127276</v>
      </c>
      <c r="AL184" s="31"/>
      <c r="AM184" s="31"/>
    </row>
    <row r="185" spans="1:39" x14ac:dyDescent="0.2">
      <c r="A185" s="2" t="s">
        <v>78</v>
      </c>
      <c r="B185" s="2" t="s">
        <v>78</v>
      </c>
      <c r="C185" s="2" t="s">
        <v>788</v>
      </c>
      <c r="D185" s="2" t="s">
        <v>789</v>
      </c>
      <c r="E185" s="2" t="s">
        <v>182</v>
      </c>
      <c r="F185" s="2" t="s">
        <v>790</v>
      </c>
      <c r="G185" s="2" t="s">
        <v>791</v>
      </c>
      <c r="H185" s="2" t="s">
        <v>777</v>
      </c>
      <c r="I185" s="2" t="s">
        <v>223</v>
      </c>
      <c r="J185" s="2" t="s">
        <v>159</v>
      </c>
      <c r="K185" s="2" t="s">
        <v>160</v>
      </c>
      <c r="L185" s="2" t="s">
        <v>198</v>
      </c>
      <c r="M185" s="2" t="s">
        <v>161</v>
      </c>
      <c r="N185" s="2" t="s">
        <v>786</v>
      </c>
      <c r="O185" s="2" t="s">
        <v>83</v>
      </c>
      <c r="P185" s="2" t="s">
        <v>787</v>
      </c>
      <c r="Q185" s="2" t="s">
        <v>780</v>
      </c>
      <c r="R185" s="2" t="s">
        <v>201</v>
      </c>
      <c r="S185" s="2" t="s">
        <v>93</v>
      </c>
      <c r="T185" s="5">
        <v>1.96</v>
      </c>
      <c r="U185" s="2" t="s">
        <v>792</v>
      </c>
      <c r="V185" s="6">
        <v>1.5780000000000002E-2</v>
      </c>
      <c r="W185" s="6">
        <v>5.6059999999999999E-2</v>
      </c>
      <c r="X185" s="2" t="s">
        <v>203</v>
      </c>
      <c r="Y185" s="2" t="s">
        <v>83</v>
      </c>
      <c r="Z185" s="5">
        <v>350000</v>
      </c>
      <c r="AA185" s="5">
        <v>3.681</v>
      </c>
      <c r="AB185" s="5">
        <v>93.480320000000006</v>
      </c>
      <c r="AC185" s="5">
        <v>0</v>
      </c>
      <c r="AD185" s="5">
        <v>1204.3538100000001</v>
      </c>
      <c r="AE185" s="2" t="s">
        <v>3</v>
      </c>
      <c r="AF185" s="2" t="s">
        <v>3</v>
      </c>
      <c r="AG185" s="2" t="s">
        <v>27</v>
      </c>
      <c r="AH185" s="6">
        <v>0</v>
      </c>
      <c r="AI185" s="6">
        <v>4.2329000000000004E-3</v>
      </c>
      <c r="AJ185" s="6">
        <v>6.2810000000000003E-4</v>
      </c>
      <c r="AK185" s="9">
        <v>472863228</v>
      </c>
      <c r="AL185" s="31"/>
      <c r="AM185" s="31"/>
    </row>
    <row r="186" spans="1:39" x14ac:dyDescent="0.2">
      <c r="A186" s="2" t="s">
        <v>78</v>
      </c>
      <c r="B186" s="2" t="s">
        <v>78</v>
      </c>
      <c r="C186" s="2" t="s">
        <v>793</v>
      </c>
      <c r="D186" s="2" t="s">
        <v>794</v>
      </c>
      <c r="E186" s="2" t="s">
        <v>182</v>
      </c>
      <c r="F186" s="2" t="s">
        <v>795</v>
      </c>
      <c r="G186" s="2" t="s">
        <v>796</v>
      </c>
      <c r="H186" s="2" t="s">
        <v>777</v>
      </c>
      <c r="I186" s="2" t="s">
        <v>223</v>
      </c>
      <c r="J186" s="2" t="s">
        <v>159</v>
      </c>
      <c r="K186" s="2" t="s">
        <v>797</v>
      </c>
      <c r="L186" s="2" t="s">
        <v>198</v>
      </c>
      <c r="M186" s="2" t="s">
        <v>170</v>
      </c>
      <c r="N186" s="2" t="s">
        <v>798</v>
      </c>
      <c r="O186" s="2" t="s">
        <v>83</v>
      </c>
      <c r="P186" s="2" t="s">
        <v>799</v>
      </c>
      <c r="Q186" s="2" t="s">
        <v>780</v>
      </c>
      <c r="R186" s="2" t="s">
        <v>201</v>
      </c>
      <c r="S186" s="2" t="s">
        <v>93</v>
      </c>
      <c r="T186" s="5">
        <v>3.6640000000000001</v>
      </c>
      <c r="U186" s="2" t="s">
        <v>800</v>
      </c>
      <c r="V186" s="6">
        <v>4.4500000000000005E-2</v>
      </c>
      <c r="W186" s="6">
        <v>4.8090000000000001E-2</v>
      </c>
      <c r="X186" s="2" t="s">
        <v>203</v>
      </c>
      <c r="Y186" s="2" t="s">
        <v>83</v>
      </c>
      <c r="Z186" s="5">
        <v>350000</v>
      </c>
      <c r="AA186" s="5">
        <v>3.681</v>
      </c>
      <c r="AB186" s="5">
        <v>100.18402</v>
      </c>
      <c r="AC186" s="5">
        <v>0</v>
      </c>
      <c r="AD186" s="5">
        <v>1290.72093</v>
      </c>
      <c r="AE186" s="2" t="s">
        <v>3</v>
      </c>
      <c r="AF186" s="2" t="s">
        <v>3</v>
      </c>
      <c r="AG186" s="2" t="s">
        <v>27</v>
      </c>
      <c r="AH186" s="6">
        <v>0</v>
      </c>
      <c r="AI186" s="6">
        <v>4.5363999999999995E-3</v>
      </c>
      <c r="AJ186" s="6">
        <v>6.7309999999999994E-4</v>
      </c>
      <c r="AK186" s="9">
        <v>473159287</v>
      </c>
      <c r="AL186" s="31"/>
      <c r="AM186" s="31"/>
    </row>
    <row r="187" spans="1:39" x14ac:dyDescent="0.2">
      <c r="A187" s="2" t="s">
        <v>78</v>
      </c>
      <c r="B187" s="2" t="s">
        <v>78</v>
      </c>
      <c r="C187" s="2" t="s">
        <v>801</v>
      </c>
      <c r="D187" s="2" t="s">
        <v>802</v>
      </c>
      <c r="E187" s="2" t="s">
        <v>182</v>
      </c>
      <c r="F187" s="2" t="s">
        <v>803</v>
      </c>
      <c r="G187" s="2" t="s">
        <v>804</v>
      </c>
      <c r="H187" s="2" t="s">
        <v>777</v>
      </c>
      <c r="I187" s="2" t="s">
        <v>223</v>
      </c>
      <c r="J187" s="2" t="s">
        <v>159</v>
      </c>
      <c r="K187" s="2" t="s">
        <v>160</v>
      </c>
      <c r="L187" s="2" t="s">
        <v>198</v>
      </c>
      <c r="M187" s="2" t="s">
        <v>161</v>
      </c>
      <c r="N187" s="2" t="s">
        <v>805</v>
      </c>
      <c r="O187" s="2" t="s">
        <v>83</v>
      </c>
      <c r="P187" s="2" t="s">
        <v>806</v>
      </c>
      <c r="Q187" s="2" t="s">
        <v>780</v>
      </c>
      <c r="R187" s="2" t="s">
        <v>201</v>
      </c>
      <c r="S187" s="2" t="s">
        <v>93</v>
      </c>
      <c r="T187" s="5">
        <v>1.9790000000000001</v>
      </c>
      <c r="U187" s="2" t="s">
        <v>807</v>
      </c>
      <c r="V187" s="6">
        <v>0.05</v>
      </c>
      <c r="W187" s="6">
        <v>5.9150000000000001E-2</v>
      </c>
      <c r="X187" s="2" t="s">
        <v>203</v>
      </c>
      <c r="Y187" s="2" t="s">
        <v>83</v>
      </c>
      <c r="Z187" s="5">
        <v>230000</v>
      </c>
      <c r="AA187" s="5">
        <v>3.681</v>
      </c>
      <c r="AB187" s="5">
        <v>99.731430000000003</v>
      </c>
      <c r="AC187" s="5">
        <v>0</v>
      </c>
      <c r="AD187" s="5">
        <v>844.35627999999997</v>
      </c>
      <c r="AE187" s="2" t="s">
        <v>3</v>
      </c>
      <c r="AF187" s="2" t="s">
        <v>3</v>
      </c>
      <c r="AG187" s="2" t="s">
        <v>27</v>
      </c>
      <c r="AH187" s="6">
        <v>2.5549999999999998E-4</v>
      </c>
      <c r="AI187" s="6">
        <v>2.9676000000000004E-3</v>
      </c>
      <c r="AJ187" s="6">
        <v>4.4030000000000002E-4</v>
      </c>
      <c r="AK187" s="9">
        <v>471792543</v>
      </c>
      <c r="AL187" s="31"/>
      <c r="AM187" s="31"/>
    </row>
    <row r="188" spans="1:39" x14ac:dyDescent="0.2">
      <c r="A188" s="2" t="s">
        <v>78</v>
      </c>
      <c r="B188" s="2" t="s">
        <v>78</v>
      </c>
      <c r="C188" s="2" t="s">
        <v>808</v>
      </c>
      <c r="D188" s="2" t="s">
        <v>809</v>
      </c>
      <c r="E188" s="2" t="s">
        <v>182</v>
      </c>
      <c r="F188" s="2" t="s">
        <v>810</v>
      </c>
      <c r="G188" s="2" t="s">
        <v>811</v>
      </c>
      <c r="H188" s="2" t="s">
        <v>777</v>
      </c>
      <c r="I188" s="2" t="s">
        <v>223</v>
      </c>
      <c r="J188" s="2" t="s">
        <v>159</v>
      </c>
      <c r="K188" s="2" t="s">
        <v>160</v>
      </c>
      <c r="L188" s="2" t="s">
        <v>198</v>
      </c>
      <c r="M188" s="2" t="s">
        <v>161</v>
      </c>
      <c r="N188" s="2" t="s">
        <v>786</v>
      </c>
      <c r="O188" s="2" t="s">
        <v>83</v>
      </c>
      <c r="P188" s="2" t="s">
        <v>812</v>
      </c>
      <c r="Q188" s="2" t="s">
        <v>780</v>
      </c>
      <c r="R188" s="2" t="s">
        <v>201</v>
      </c>
      <c r="S188" s="2" t="s">
        <v>93</v>
      </c>
      <c r="T188" s="5">
        <v>0.94399999999999995</v>
      </c>
      <c r="U188" s="2" t="s">
        <v>813</v>
      </c>
      <c r="V188" s="6">
        <v>3.875E-2</v>
      </c>
      <c r="W188" s="6">
        <v>5.6570000000000002E-2</v>
      </c>
      <c r="X188" s="2" t="s">
        <v>203</v>
      </c>
      <c r="Y188" s="2" t="s">
        <v>83</v>
      </c>
      <c r="Z188" s="5">
        <v>235000</v>
      </c>
      <c r="AA188" s="5">
        <v>3.681</v>
      </c>
      <c r="AB188" s="5">
        <v>98.359570000000005</v>
      </c>
      <c r="AC188" s="5">
        <v>0</v>
      </c>
      <c r="AD188" s="5">
        <v>850.84478000000001</v>
      </c>
      <c r="AE188" s="2" t="s">
        <v>3</v>
      </c>
      <c r="AF188" s="2" t="s">
        <v>3</v>
      </c>
      <c r="AG188" s="2" t="s">
        <v>27</v>
      </c>
      <c r="AH188" s="6">
        <v>2.3499999999999999E-4</v>
      </c>
      <c r="AI188" s="6">
        <v>2.9903999999999998E-3</v>
      </c>
      <c r="AJ188" s="6">
        <v>4.437E-4</v>
      </c>
      <c r="AK188" s="9">
        <v>471570378</v>
      </c>
      <c r="AL188" s="31"/>
      <c r="AM188" s="31"/>
    </row>
    <row r="189" spans="1:39" x14ac:dyDescent="0.2">
      <c r="A189" s="2" t="s">
        <v>78</v>
      </c>
      <c r="B189" s="2" t="s">
        <v>78</v>
      </c>
      <c r="C189" s="2" t="s">
        <v>814</v>
      </c>
      <c r="D189" s="2" t="s">
        <v>815</v>
      </c>
      <c r="E189" s="2" t="s">
        <v>182</v>
      </c>
      <c r="F189" s="2" t="s">
        <v>816</v>
      </c>
      <c r="G189" s="2" t="s">
        <v>817</v>
      </c>
      <c r="H189" s="2" t="s">
        <v>777</v>
      </c>
      <c r="I189" s="2" t="s">
        <v>223</v>
      </c>
      <c r="J189" s="2" t="s">
        <v>159</v>
      </c>
      <c r="K189" s="2" t="s">
        <v>160</v>
      </c>
      <c r="L189" s="2" t="s">
        <v>198</v>
      </c>
      <c r="M189" s="2" t="s">
        <v>161</v>
      </c>
      <c r="N189" s="2" t="s">
        <v>818</v>
      </c>
      <c r="O189" s="2" t="s">
        <v>83</v>
      </c>
      <c r="P189" s="2" t="s">
        <v>812</v>
      </c>
      <c r="Q189" s="2" t="s">
        <v>780</v>
      </c>
      <c r="R189" s="2" t="s">
        <v>201</v>
      </c>
      <c r="S189" s="2" t="s">
        <v>93</v>
      </c>
      <c r="T189" s="5">
        <v>1.425</v>
      </c>
      <c r="U189" s="2" t="s">
        <v>819</v>
      </c>
      <c r="V189" s="6">
        <v>4.9000000000000002E-2</v>
      </c>
      <c r="W189" s="6">
        <v>5.2939999999999994E-2</v>
      </c>
      <c r="X189" s="2" t="s">
        <v>203</v>
      </c>
      <c r="Y189" s="2" t="s">
        <v>83</v>
      </c>
      <c r="Z189" s="5">
        <v>225000</v>
      </c>
      <c r="AA189" s="5">
        <v>3.681</v>
      </c>
      <c r="AB189" s="5">
        <v>101.65906</v>
      </c>
      <c r="AC189" s="5">
        <v>0</v>
      </c>
      <c r="AD189" s="5">
        <v>841.96574999999996</v>
      </c>
      <c r="AE189" s="2" t="s">
        <v>3</v>
      </c>
      <c r="AF189" s="2" t="s">
        <v>3</v>
      </c>
      <c r="AG189" s="2" t="s">
        <v>27</v>
      </c>
      <c r="AH189" s="6">
        <v>9.0199999999999997E-5</v>
      </c>
      <c r="AI189" s="6">
        <v>2.9592000000000004E-3</v>
      </c>
      <c r="AJ189" s="6">
        <v>4.3909999999999999E-4</v>
      </c>
      <c r="AK189" s="9">
        <v>471848949</v>
      </c>
      <c r="AL189" s="31"/>
      <c r="AM189" s="31"/>
    </row>
    <row r="190" spans="1:39" x14ac:dyDescent="0.2">
      <c r="A190" s="2" t="s">
        <v>78</v>
      </c>
      <c r="B190" s="2" t="s">
        <v>78</v>
      </c>
      <c r="C190" s="2" t="s">
        <v>820</v>
      </c>
      <c r="D190" s="2" t="s">
        <v>821</v>
      </c>
      <c r="E190" s="2" t="s">
        <v>182</v>
      </c>
      <c r="F190" s="2" t="s">
        <v>822</v>
      </c>
      <c r="G190" s="2" t="s">
        <v>823</v>
      </c>
      <c r="H190" s="2" t="s">
        <v>777</v>
      </c>
      <c r="I190" s="2" t="s">
        <v>223</v>
      </c>
      <c r="J190" s="2" t="s">
        <v>159</v>
      </c>
      <c r="K190" s="2" t="s">
        <v>160</v>
      </c>
      <c r="L190" s="2" t="s">
        <v>198</v>
      </c>
      <c r="M190" s="2" t="s">
        <v>161</v>
      </c>
      <c r="N190" s="2" t="s">
        <v>824</v>
      </c>
      <c r="O190" s="2" t="s">
        <v>83</v>
      </c>
      <c r="P190" s="2" t="s">
        <v>812</v>
      </c>
      <c r="Q190" s="2" t="s">
        <v>780</v>
      </c>
      <c r="R190" s="2" t="s">
        <v>201</v>
      </c>
      <c r="S190" s="2" t="s">
        <v>93</v>
      </c>
      <c r="T190" s="5">
        <v>2.0179999999999998</v>
      </c>
      <c r="U190" s="2" t="s">
        <v>825</v>
      </c>
      <c r="V190" s="6">
        <v>3.4500000000000003E-2</v>
      </c>
      <c r="W190" s="6">
        <v>5.6989999999999999E-2</v>
      </c>
      <c r="X190" s="2" t="s">
        <v>203</v>
      </c>
      <c r="Y190" s="2" t="s">
        <v>83</v>
      </c>
      <c r="Z190" s="5">
        <v>240000</v>
      </c>
      <c r="AA190" s="5">
        <v>3.681</v>
      </c>
      <c r="AB190" s="5">
        <v>96.454580000000007</v>
      </c>
      <c r="AC190" s="5">
        <v>0</v>
      </c>
      <c r="AD190" s="5">
        <v>852.11833999999999</v>
      </c>
      <c r="AE190" s="2" t="s">
        <v>3</v>
      </c>
      <c r="AF190" s="2" t="s">
        <v>3</v>
      </c>
      <c r="AG190" s="2" t="s">
        <v>27</v>
      </c>
      <c r="AH190" s="6">
        <v>1.6580000000000002E-4</v>
      </c>
      <c r="AI190" s="6">
        <v>2.9949E-3</v>
      </c>
      <c r="AJ190" s="6">
        <v>4.4440000000000001E-4</v>
      </c>
      <c r="AK190" s="9">
        <v>471935423</v>
      </c>
      <c r="AL190" s="31"/>
      <c r="AM190" s="31"/>
    </row>
    <row r="191" spans="1:39" x14ac:dyDescent="0.2">
      <c r="A191" s="2" t="s">
        <v>78</v>
      </c>
      <c r="B191" s="2" t="s">
        <v>78</v>
      </c>
      <c r="C191" s="2" t="s">
        <v>826</v>
      </c>
      <c r="D191" s="2" t="s">
        <v>827</v>
      </c>
      <c r="E191" s="2" t="s">
        <v>182</v>
      </c>
      <c r="F191" s="2" t="s">
        <v>828</v>
      </c>
      <c r="G191" s="2" t="s">
        <v>829</v>
      </c>
      <c r="H191" s="2" t="s">
        <v>777</v>
      </c>
      <c r="I191" s="2" t="s">
        <v>223</v>
      </c>
      <c r="J191" s="2" t="s">
        <v>159</v>
      </c>
      <c r="K191" s="2" t="s">
        <v>160</v>
      </c>
      <c r="L191" s="2" t="s">
        <v>198</v>
      </c>
      <c r="M191" s="2" t="s">
        <v>161</v>
      </c>
      <c r="N191" s="2" t="s">
        <v>830</v>
      </c>
      <c r="O191" s="2" t="s">
        <v>83</v>
      </c>
      <c r="P191" s="2" t="s">
        <v>831</v>
      </c>
      <c r="Q191" s="2" t="s">
        <v>780</v>
      </c>
      <c r="R191" s="2" t="s">
        <v>201</v>
      </c>
      <c r="S191" s="2" t="s">
        <v>93</v>
      </c>
      <c r="T191" s="5">
        <v>1.0489999999999999</v>
      </c>
      <c r="U191" s="2" t="s">
        <v>832</v>
      </c>
      <c r="V191" s="6">
        <v>5.6250000000000001E-2</v>
      </c>
      <c r="W191" s="6">
        <v>9.0519999999999989E-2</v>
      </c>
      <c r="X191" s="2" t="s">
        <v>203</v>
      </c>
      <c r="Y191" s="2" t="s">
        <v>83</v>
      </c>
      <c r="Z191" s="5">
        <v>800000</v>
      </c>
      <c r="AA191" s="5">
        <v>3.681</v>
      </c>
      <c r="AB191" s="5">
        <v>99.807500000000005</v>
      </c>
      <c r="AC191" s="5">
        <v>0</v>
      </c>
      <c r="AD191" s="5">
        <v>2939.1312800000001</v>
      </c>
      <c r="AE191" s="2" t="s">
        <v>3</v>
      </c>
      <c r="AF191" s="2" t="s">
        <v>3</v>
      </c>
      <c r="AG191" s="2" t="s">
        <v>27</v>
      </c>
      <c r="AH191" s="6">
        <v>1.0666E-3</v>
      </c>
      <c r="AI191" s="6">
        <v>1.0329900000000001E-2</v>
      </c>
      <c r="AJ191" s="6">
        <v>1.5326999999999999E-3</v>
      </c>
      <c r="AK191" s="9">
        <v>471877435</v>
      </c>
      <c r="AL191" s="31"/>
      <c r="AM191" s="31"/>
    </row>
    <row r="192" spans="1:39" x14ac:dyDescent="0.2">
      <c r="A192" s="2" t="s">
        <v>78</v>
      </c>
      <c r="B192" s="2" t="s">
        <v>78</v>
      </c>
      <c r="C192" s="2" t="s">
        <v>833</v>
      </c>
      <c r="D192" s="2" t="s">
        <v>834</v>
      </c>
      <c r="E192" s="2" t="s">
        <v>182</v>
      </c>
      <c r="F192" s="2" t="s">
        <v>835</v>
      </c>
      <c r="G192" s="2" t="s">
        <v>836</v>
      </c>
      <c r="H192" s="2" t="s">
        <v>777</v>
      </c>
      <c r="I192" s="2" t="s">
        <v>223</v>
      </c>
      <c r="J192" s="2" t="s">
        <v>159</v>
      </c>
      <c r="K192" s="2" t="s">
        <v>837</v>
      </c>
      <c r="L192" s="2" t="s">
        <v>198</v>
      </c>
      <c r="M192" s="2" t="s">
        <v>170</v>
      </c>
      <c r="N192" s="2" t="s">
        <v>805</v>
      </c>
      <c r="O192" s="2" t="s">
        <v>83</v>
      </c>
      <c r="P192" s="2" t="s">
        <v>831</v>
      </c>
      <c r="Q192" s="2" t="s">
        <v>780</v>
      </c>
      <c r="R192" s="2" t="s">
        <v>201</v>
      </c>
      <c r="S192" s="2" t="s">
        <v>92</v>
      </c>
      <c r="T192" s="5">
        <v>2.82</v>
      </c>
      <c r="U192" s="2" t="s">
        <v>838</v>
      </c>
      <c r="V192" s="6">
        <v>3.875E-2</v>
      </c>
      <c r="W192" s="6">
        <v>5.8590000000000003E-2</v>
      </c>
      <c r="X192" s="2" t="s">
        <v>203</v>
      </c>
      <c r="Y192" s="2" t="s">
        <v>83</v>
      </c>
      <c r="Z192" s="5">
        <v>1000000</v>
      </c>
      <c r="AA192" s="5">
        <v>3.9790999999999999</v>
      </c>
      <c r="AB192" s="5">
        <v>98.828689999999995</v>
      </c>
      <c r="AC192" s="5">
        <v>0</v>
      </c>
      <c r="AD192" s="5">
        <v>3932.4928</v>
      </c>
      <c r="AE192" s="2" t="s">
        <v>3</v>
      </c>
      <c r="AF192" s="2" t="s">
        <v>3</v>
      </c>
      <c r="AG192" s="2" t="s">
        <v>27</v>
      </c>
      <c r="AH192" s="6">
        <v>5.0000000000000001E-4</v>
      </c>
      <c r="AI192" s="6">
        <v>1.38212E-2</v>
      </c>
      <c r="AJ192" s="6">
        <v>2.0506999999999999E-3</v>
      </c>
      <c r="AK192" s="9">
        <v>471919260</v>
      </c>
      <c r="AL192" s="31"/>
      <c r="AM192" s="31"/>
    </row>
    <row r="193" spans="1:39" x14ac:dyDescent="0.2">
      <c r="A193" s="2" t="s">
        <v>78</v>
      </c>
      <c r="B193" s="2" t="s">
        <v>78</v>
      </c>
      <c r="C193" s="2" t="s">
        <v>839</v>
      </c>
      <c r="D193" s="2" t="s">
        <v>840</v>
      </c>
      <c r="E193" s="2" t="s">
        <v>182</v>
      </c>
      <c r="F193" s="2" t="s">
        <v>841</v>
      </c>
      <c r="G193" s="2" t="s">
        <v>842</v>
      </c>
      <c r="H193" s="2" t="s">
        <v>777</v>
      </c>
      <c r="I193" s="2" t="s">
        <v>223</v>
      </c>
      <c r="J193" s="2" t="s">
        <v>159</v>
      </c>
      <c r="K193" s="2" t="s">
        <v>160</v>
      </c>
      <c r="L193" s="2" t="s">
        <v>198</v>
      </c>
      <c r="M193" s="2" t="s">
        <v>161</v>
      </c>
      <c r="N193" s="2" t="s">
        <v>843</v>
      </c>
      <c r="O193" s="2" t="s">
        <v>83</v>
      </c>
      <c r="P193" s="2" t="s">
        <v>844</v>
      </c>
      <c r="Q193" s="2" t="s">
        <v>780</v>
      </c>
      <c r="R193" s="2" t="s">
        <v>201</v>
      </c>
      <c r="S193" s="2" t="s">
        <v>93</v>
      </c>
      <c r="T193" s="5">
        <v>1.2649999999999999</v>
      </c>
      <c r="U193" s="2" t="s">
        <v>845</v>
      </c>
      <c r="V193" s="6">
        <v>3.95E-2</v>
      </c>
      <c r="W193" s="6">
        <v>5.2409999999999998E-2</v>
      </c>
      <c r="X193" s="2" t="s">
        <v>203</v>
      </c>
      <c r="Y193" s="2" t="s">
        <v>83</v>
      </c>
      <c r="Z193" s="5">
        <v>350000</v>
      </c>
      <c r="AA193" s="5">
        <v>3.681</v>
      </c>
      <c r="AB193" s="5">
        <v>98.970290000000006</v>
      </c>
      <c r="AC193" s="5">
        <v>0</v>
      </c>
      <c r="AD193" s="5">
        <v>1275.08384</v>
      </c>
      <c r="AE193" s="2" t="s">
        <v>3</v>
      </c>
      <c r="AF193" s="2" t="s">
        <v>3</v>
      </c>
      <c r="AG193" s="2" t="s">
        <v>27</v>
      </c>
      <c r="AH193" s="6">
        <v>0</v>
      </c>
      <c r="AI193" s="6">
        <v>4.4814E-3</v>
      </c>
      <c r="AJ193" s="6">
        <v>6.6489999999999995E-4</v>
      </c>
      <c r="AK193" s="9">
        <v>473132888</v>
      </c>
      <c r="AL193" s="31"/>
      <c r="AM193" s="31"/>
    </row>
    <row r="194" spans="1:39" x14ac:dyDescent="0.2">
      <c r="A194" s="2" t="s">
        <v>78</v>
      </c>
      <c r="B194" s="2" t="s">
        <v>78</v>
      </c>
      <c r="C194" s="2" t="s">
        <v>808</v>
      </c>
      <c r="D194" s="2" t="s">
        <v>809</v>
      </c>
      <c r="E194" s="2" t="s">
        <v>182</v>
      </c>
      <c r="F194" s="2" t="s">
        <v>846</v>
      </c>
      <c r="G194" s="2" t="s">
        <v>847</v>
      </c>
      <c r="H194" s="2" t="s">
        <v>777</v>
      </c>
      <c r="I194" s="2" t="s">
        <v>223</v>
      </c>
      <c r="J194" s="2" t="s">
        <v>159</v>
      </c>
      <c r="K194" s="2" t="s">
        <v>160</v>
      </c>
      <c r="L194" s="2" t="s">
        <v>198</v>
      </c>
      <c r="M194" s="2" t="s">
        <v>161</v>
      </c>
      <c r="N194" s="2" t="s">
        <v>786</v>
      </c>
      <c r="O194" s="2" t="s">
        <v>83</v>
      </c>
      <c r="P194" s="2" t="s">
        <v>844</v>
      </c>
      <c r="Q194" s="2" t="s">
        <v>780</v>
      </c>
      <c r="R194" s="2" t="s">
        <v>201</v>
      </c>
      <c r="S194" s="2" t="s">
        <v>93</v>
      </c>
      <c r="T194" s="5">
        <v>0.96299999999999997</v>
      </c>
      <c r="U194" s="2" t="s">
        <v>848</v>
      </c>
      <c r="V194" s="6">
        <v>3.1059999999999997E-2</v>
      </c>
      <c r="W194" s="6">
        <v>6.9000000000000006E-2</v>
      </c>
      <c r="X194" s="2" t="s">
        <v>203</v>
      </c>
      <c r="Y194" s="2" t="s">
        <v>83</v>
      </c>
      <c r="Z194" s="5">
        <v>350000</v>
      </c>
      <c r="AA194" s="5">
        <v>3.681</v>
      </c>
      <c r="AB194" s="5">
        <v>98.983230000000006</v>
      </c>
      <c r="AC194" s="5">
        <v>0</v>
      </c>
      <c r="AD194" s="5">
        <v>1275.25044</v>
      </c>
      <c r="AE194" s="2" t="s">
        <v>3</v>
      </c>
      <c r="AF194" s="2" t="s">
        <v>3</v>
      </c>
      <c r="AG194" s="2" t="s">
        <v>27</v>
      </c>
      <c r="AH194" s="6">
        <v>0</v>
      </c>
      <c r="AI194" s="6">
        <v>4.4819999999999999E-3</v>
      </c>
      <c r="AJ194" s="6">
        <v>6.6500000000000001E-4</v>
      </c>
      <c r="AK194" s="9">
        <v>472658891</v>
      </c>
      <c r="AL194" s="31"/>
      <c r="AM194" s="31"/>
    </row>
    <row r="195" spans="1:39" x14ac:dyDescent="0.2">
      <c r="A195" s="2" t="s">
        <v>78</v>
      </c>
      <c r="B195" s="2" t="s">
        <v>78</v>
      </c>
      <c r="C195" s="2" t="s">
        <v>849</v>
      </c>
      <c r="D195" s="2" t="s">
        <v>850</v>
      </c>
      <c r="E195" s="2" t="s">
        <v>182</v>
      </c>
      <c r="F195" s="2" t="s">
        <v>851</v>
      </c>
      <c r="G195" s="2" t="s">
        <v>852</v>
      </c>
      <c r="H195" s="2" t="s">
        <v>777</v>
      </c>
      <c r="I195" s="2" t="s">
        <v>223</v>
      </c>
      <c r="J195" s="2" t="s">
        <v>159</v>
      </c>
      <c r="K195" s="2" t="s">
        <v>160</v>
      </c>
      <c r="L195" s="2" t="s">
        <v>198</v>
      </c>
      <c r="M195" s="2" t="s">
        <v>161</v>
      </c>
      <c r="N195" s="2" t="s">
        <v>786</v>
      </c>
      <c r="O195" s="2" t="s">
        <v>83</v>
      </c>
      <c r="P195" s="2" t="s">
        <v>844</v>
      </c>
      <c r="Q195" s="2" t="s">
        <v>780</v>
      </c>
      <c r="R195" s="2" t="s">
        <v>201</v>
      </c>
      <c r="S195" s="2" t="s">
        <v>93</v>
      </c>
      <c r="T195" s="5">
        <v>0.96</v>
      </c>
      <c r="U195" s="2" t="s">
        <v>395</v>
      </c>
      <c r="V195" s="6">
        <v>3.5000000000000003E-2</v>
      </c>
      <c r="W195" s="6">
        <v>5.4679999999999999E-2</v>
      </c>
      <c r="X195" s="2" t="s">
        <v>203</v>
      </c>
      <c r="Y195" s="2" t="s">
        <v>83</v>
      </c>
      <c r="Z195" s="5">
        <v>350000</v>
      </c>
      <c r="AA195" s="5">
        <v>3.681</v>
      </c>
      <c r="AB195" s="5">
        <v>98.125720000000001</v>
      </c>
      <c r="AC195" s="5">
        <v>6.125</v>
      </c>
      <c r="AD195" s="5">
        <v>1286.7488599999999</v>
      </c>
      <c r="AE195" s="2" t="s">
        <v>3</v>
      </c>
      <c r="AF195" s="2" t="s">
        <v>3</v>
      </c>
      <c r="AG195" s="2" t="s">
        <v>27</v>
      </c>
      <c r="AH195" s="6">
        <v>0</v>
      </c>
      <c r="AI195" s="6">
        <v>4.5223999999999993E-3</v>
      </c>
      <c r="AJ195" s="6">
        <v>6.7100000000000005E-4</v>
      </c>
      <c r="AK195" s="9">
        <v>472656077</v>
      </c>
      <c r="AL195" s="31"/>
      <c r="AM195" s="31"/>
    </row>
    <row r="196" spans="1:39" x14ac:dyDescent="0.2">
      <c r="A196" s="2" t="s">
        <v>78</v>
      </c>
      <c r="B196" s="2" t="s">
        <v>78</v>
      </c>
      <c r="C196" s="2" t="s">
        <v>853</v>
      </c>
      <c r="D196" s="2" t="s">
        <v>854</v>
      </c>
      <c r="E196" s="2" t="s">
        <v>182</v>
      </c>
      <c r="F196" s="2" t="s">
        <v>855</v>
      </c>
      <c r="G196" s="2" t="s">
        <v>856</v>
      </c>
      <c r="H196" s="2" t="s">
        <v>777</v>
      </c>
      <c r="I196" s="2" t="s">
        <v>223</v>
      </c>
      <c r="J196" s="2" t="s">
        <v>159</v>
      </c>
      <c r="K196" s="2" t="s">
        <v>857</v>
      </c>
      <c r="L196" s="2" t="s">
        <v>198</v>
      </c>
      <c r="M196" s="2" t="s">
        <v>858</v>
      </c>
      <c r="N196" s="2" t="s">
        <v>859</v>
      </c>
      <c r="O196" s="2" t="s">
        <v>83</v>
      </c>
      <c r="P196" s="2" t="s">
        <v>844</v>
      </c>
      <c r="Q196" s="2" t="s">
        <v>780</v>
      </c>
      <c r="R196" s="2" t="s">
        <v>201</v>
      </c>
      <c r="S196" s="2" t="s">
        <v>93</v>
      </c>
      <c r="T196" s="5">
        <v>2.6949999999999998</v>
      </c>
      <c r="U196" s="2" t="s">
        <v>860</v>
      </c>
      <c r="V196" s="6">
        <v>5.2499999999999998E-2</v>
      </c>
      <c r="W196" s="6">
        <v>7.5020000000000003E-2</v>
      </c>
      <c r="X196" s="2" t="s">
        <v>203</v>
      </c>
      <c r="Y196" s="2" t="s">
        <v>83</v>
      </c>
      <c r="Z196" s="5">
        <v>900000</v>
      </c>
      <c r="AA196" s="5">
        <v>3.681</v>
      </c>
      <c r="AB196" s="5">
        <v>97.47242</v>
      </c>
      <c r="AC196" s="5">
        <v>0</v>
      </c>
      <c r="AD196" s="5">
        <v>3229.1638200000002</v>
      </c>
      <c r="AE196" s="2" t="s">
        <v>3</v>
      </c>
      <c r="AF196" s="2" t="s">
        <v>3</v>
      </c>
      <c r="AG196" s="2" t="s">
        <v>27</v>
      </c>
      <c r="AH196" s="6">
        <v>1.0587999999999999E-3</v>
      </c>
      <c r="AI196" s="6">
        <v>1.13493E-2</v>
      </c>
      <c r="AJ196" s="6">
        <v>1.684E-3</v>
      </c>
      <c r="AK196" s="9">
        <v>471876197</v>
      </c>
      <c r="AL196" s="31"/>
      <c r="AM196" s="31"/>
    </row>
    <row r="197" spans="1:39" x14ac:dyDescent="0.2">
      <c r="A197" s="2" t="s">
        <v>78</v>
      </c>
      <c r="B197" s="2" t="s">
        <v>78</v>
      </c>
      <c r="C197" s="2" t="s">
        <v>861</v>
      </c>
      <c r="D197" s="2" t="s">
        <v>862</v>
      </c>
      <c r="E197" s="2" t="s">
        <v>182</v>
      </c>
      <c r="F197" s="2" t="s">
        <v>863</v>
      </c>
      <c r="G197" s="2" t="s">
        <v>864</v>
      </c>
      <c r="H197" s="2" t="s">
        <v>777</v>
      </c>
      <c r="I197" s="2" t="s">
        <v>223</v>
      </c>
      <c r="J197" s="2" t="s">
        <v>159</v>
      </c>
      <c r="K197" s="2" t="s">
        <v>865</v>
      </c>
      <c r="L197" s="2" t="s">
        <v>198</v>
      </c>
      <c r="M197" s="2" t="s">
        <v>866</v>
      </c>
      <c r="N197" s="2" t="s">
        <v>859</v>
      </c>
      <c r="O197" s="2" t="s">
        <v>83</v>
      </c>
      <c r="P197" s="2" t="s">
        <v>844</v>
      </c>
      <c r="Q197" s="2" t="s">
        <v>780</v>
      </c>
      <c r="R197" s="2" t="s">
        <v>201</v>
      </c>
      <c r="S197" s="2" t="s">
        <v>93</v>
      </c>
      <c r="T197" s="5">
        <v>2.8860000000000001</v>
      </c>
      <c r="U197" s="2" t="s">
        <v>867</v>
      </c>
      <c r="V197" s="6">
        <v>5.6250000000000001E-2</v>
      </c>
      <c r="W197" s="6">
        <v>8.6400000000000005E-2</v>
      </c>
      <c r="X197" s="2" t="s">
        <v>203</v>
      </c>
      <c r="Y197" s="2" t="s">
        <v>83</v>
      </c>
      <c r="Z197" s="5">
        <v>225000</v>
      </c>
      <c r="AA197" s="5">
        <v>3.681</v>
      </c>
      <c r="AB197" s="5">
        <v>102.50587</v>
      </c>
      <c r="AC197" s="5">
        <v>0</v>
      </c>
      <c r="AD197" s="5">
        <v>848.97931000000005</v>
      </c>
      <c r="AE197" s="2" t="s">
        <v>3</v>
      </c>
      <c r="AF197" s="2" t="s">
        <v>3</v>
      </c>
      <c r="AG197" s="2" t="s">
        <v>27</v>
      </c>
      <c r="AH197" s="6">
        <v>2.812E-4</v>
      </c>
      <c r="AI197" s="6">
        <v>2.9838E-3</v>
      </c>
      <c r="AJ197" s="6">
        <v>4.4269999999999997E-4</v>
      </c>
      <c r="AK197" s="9">
        <v>471788202</v>
      </c>
      <c r="AL197" s="31"/>
      <c r="AM197" s="31"/>
    </row>
    <row r="198" spans="1:39" x14ac:dyDescent="0.2">
      <c r="A198" s="2" t="s">
        <v>78</v>
      </c>
      <c r="B198" s="2" t="s">
        <v>78</v>
      </c>
      <c r="C198" s="2" t="s">
        <v>868</v>
      </c>
      <c r="D198" s="2" t="s">
        <v>869</v>
      </c>
      <c r="E198" s="2" t="s">
        <v>182</v>
      </c>
      <c r="F198" s="2" t="s">
        <v>870</v>
      </c>
      <c r="G198" s="2" t="s">
        <v>871</v>
      </c>
      <c r="H198" s="2" t="s">
        <v>777</v>
      </c>
      <c r="I198" s="2" t="s">
        <v>223</v>
      </c>
      <c r="J198" s="2" t="s">
        <v>159</v>
      </c>
      <c r="K198" s="2" t="s">
        <v>872</v>
      </c>
      <c r="L198" s="2" t="s">
        <v>198</v>
      </c>
      <c r="M198" s="2" t="s">
        <v>866</v>
      </c>
      <c r="N198" s="2" t="s">
        <v>859</v>
      </c>
      <c r="O198" s="2" t="s">
        <v>83</v>
      </c>
      <c r="P198" s="2" t="s">
        <v>844</v>
      </c>
      <c r="Q198" s="2" t="s">
        <v>780</v>
      </c>
      <c r="R198" s="2" t="s">
        <v>201</v>
      </c>
      <c r="S198" s="2" t="s">
        <v>93</v>
      </c>
      <c r="T198" s="5">
        <v>2.8759999999999999</v>
      </c>
      <c r="U198" s="2" t="s">
        <v>838</v>
      </c>
      <c r="V198" s="6">
        <v>5.5239999999999997E-2</v>
      </c>
      <c r="W198" s="6">
        <v>6.8479999999999999E-2</v>
      </c>
      <c r="X198" s="2" t="s">
        <v>203</v>
      </c>
      <c r="Y198" s="2" t="s">
        <v>83</v>
      </c>
      <c r="Z198" s="5">
        <v>1000000</v>
      </c>
      <c r="AA198" s="5">
        <v>3.681</v>
      </c>
      <c r="AB198" s="5">
        <v>101.09417999999999</v>
      </c>
      <c r="AC198" s="5">
        <v>0</v>
      </c>
      <c r="AD198" s="5">
        <v>3721.2770999999998</v>
      </c>
      <c r="AE198" s="2" t="s">
        <v>3</v>
      </c>
      <c r="AF198" s="2" t="s">
        <v>3</v>
      </c>
      <c r="AG198" s="2" t="s">
        <v>27</v>
      </c>
      <c r="AH198" s="6">
        <v>1.3332999999999999E-3</v>
      </c>
      <c r="AI198" s="6">
        <v>1.3078899999999999E-2</v>
      </c>
      <c r="AJ198" s="6">
        <v>1.9406E-3</v>
      </c>
      <c r="AK198" s="9">
        <v>471929566</v>
      </c>
      <c r="AL198" s="31"/>
      <c r="AM198" s="31"/>
    </row>
    <row r="199" spans="1:39" x14ac:dyDescent="0.2">
      <c r="A199" s="2" t="s">
        <v>78</v>
      </c>
      <c r="B199" s="2" t="s">
        <v>78</v>
      </c>
      <c r="C199" s="2" t="s">
        <v>873</v>
      </c>
      <c r="D199" s="2" t="s">
        <v>874</v>
      </c>
      <c r="E199" s="2" t="s">
        <v>182</v>
      </c>
      <c r="F199" s="2" t="s">
        <v>875</v>
      </c>
      <c r="G199" s="2" t="s">
        <v>876</v>
      </c>
      <c r="H199" s="2" t="s">
        <v>777</v>
      </c>
      <c r="I199" s="2" t="s">
        <v>223</v>
      </c>
      <c r="J199" s="2" t="s">
        <v>159</v>
      </c>
      <c r="K199" s="2" t="s">
        <v>877</v>
      </c>
      <c r="L199" s="2" t="s">
        <v>198</v>
      </c>
      <c r="M199" s="2" t="s">
        <v>878</v>
      </c>
      <c r="N199" s="2" t="s">
        <v>879</v>
      </c>
      <c r="O199" s="2" t="s">
        <v>83</v>
      </c>
      <c r="P199" s="2" t="s">
        <v>844</v>
      </c>
      <c r="Q199" s="2" t="s">
        <v>780</v>
      </c>
      <c r="R199" s="2" t="s">
        <v>201</v>
      </c>
      <c r="S199" s="2" t="s">
        <v>93</v>
      </c>
      <c r="T199" s="5">
        <v>1.927</v>
      </c>
      <c r="U199" s="2" t="s">
        <v>880</v>
      </c>
      <c r="V199" s="6">
        <v>3.6249999999999998E-2</v>
      </c>
      <c r="W199" s="6">
        <v>5.4329999999999996E-2</v>
      </c>
      <c r="X199" s="2" t="s">
        <v>203</v>
      </c>
      <c r="Y199" s="2" t="s">
        <v>83</v>
      </c>
      <c r="Z199" s="5">
        <v>235000</v>
      </c>
      <c r="AA199" s="5">
        <v>3.681</v>
      </c>
      <c r="AB199" s="5">
        <v>98.017690000000002</v>
      </c>
      <c r="AC199" s="5">
        <v>0</v>
      </c>
      <c r="AD199" s="5">
        <v>847.88733000000002</v>
      </c>
      <c r="AE199" s="2" t="s">
        <v>3</v>
      </c>
      <c r="AF199" s="2" t="s">
        <v>3</v>
      </c>
      <c r="AG199" s="2" t="s">
        <v>27</v>
      </c>
      <c r="AH199" s="6">
        <v>2.611E-4</v>
      </c>
      <c r="AI199" s="6">
        <v>2.98E-3</v>
      </c>
      <c r="AJ199" s="6">
        <v>4.4220000000000001E-4</v>
      </c>
      <c r="AK199" s="9">
        <v>471959563</v>
      </c>
      <c r="AL199" s="31"/>
      <c r="AM199" s="31"/>
    </row>
    <row r="200" spans="1:39" x14ac:dyDescent="0.2">
      <c r="A200" s="2" t="s">
        <v>78</v>
      </c>
      <c r="B200" s="2" t="s">
        <v>78</v>
      </c>
      <c r="C200" s="2" t="s">
        <v>881</v>
      </c>
      <c r="D200" s="2" t="s">
        <v>882</v>
      </c>
      <c r="E200" s="2" t="s">
        <v>182</v>
      </c>
      <c r="F200" s="2" t="s">
        <v>883</v>
      </c>
      <c r="G200" s="2" t="s">
        <v>884</v>
      </c>
      <c r="H200" s="2" t="s">
        <v>777</v>
      </c>
      <c r="I200" s="2" t="s">
        <v>223</v>
      </c>
      <c r="J200" s="2" t="s">
        <v>159</v>
      </c>
      <c r="K200" s="2" t="s">
        <v>160</v>
      </c>
      <c r="L200" s="2" t="s">
        <v>198</v>
      </c>
      <c r="M200" s="2" t="s">
        <v>161</v>
      </c>
      <c r="N200" s="2" t="s">
        <v>786</v>
      </c>
      <c r="O200" s="2" t="s">
        <v>83</v>
      </c>
      <c r="P200" s="2" t="s">
        <v>844</v>
      </c>
      <c r="Q200" s="2" t="s">
        <v>780</v>
      </c>
      <c r="R200" s="2" t="s">
        <v>201</v>
      </c>
      <c r="S200" s="2" t="s">
        <v>93</v>
      </c>
      <c r="T200" s="5">
        <v>1.9279999999999999</v>
      </c>
      <c r="U200" s="2" t="s">
        <v>885</v>
      </c>
      <c r="V200" s="6">
        <v>0.03</v>
      </c>
      <c r="W200" s="6">
        <v>5.2049999999999999E-2</v>
      </c>
      <c r="X200" s="2" t="s">
        <v>203</v>
      </c>
      <c r="Y200" s="2" t="s">
        <v>83</v>
      </c>
      <c r="Z200" s="5">
        <v>350000</v>
      </c>
      <c r="AA200" s="5">
        <v>3.681</v>
      </c>
      <c r="AB200" s="5">
        <v>97.018320000000003</v>
      </c>
      <c r="AC200" s="5">
        <v>0</v>
      </c>
      <c r="AD200" s="5">
        <v>1249.9356399999999</v>
      </c>
      <c r="AE200" s="2" t="s">
        <v>3</v>
      </c>
      <c r="AF200" s="2" t="s">
        <v>3</v>
      </c>
      <c r="AG200" s="2" t="s">
        <v>27</v>
      </c>
      <c r="AH200" s="6">
        <v>0</v>
      </c>
      <c r="AI200" s="6">
        <v>4.3930999999999996E-3</v>
      </c>
      <c r="AJ200" s="6">
        <v>6.5180000000000001E-4</v>
      </c>
      <c r="AK200" s="9">
        <v>471775985</v>
      </c>
      <c r="AL200" s="31"/>
      <c r="AM200" s="31"/>
    </row>
    <row r="201" spans="1:39" x14ac:dyDescent="0.2">
      <c r="A201" s="2" t="s">
        <v>78</v>
      </c>
      <c r="B201" s="2" t="s">
        <v>98</v>
      </c>
      <c r="C201" s="2" t="s">
        <v>320</v>
      </c>
      <c r="D201" s="2" t="s">
        <v>321</v>
      </c>
      <c r="E201" s="2" t="s">
        <v>195</v>
      </c>
      <c r="F201" s="2" t="s">
        <v>325</v>
      </c>
      <c r="G201" s="9">
        <v>1174226</v>
      </c>
      <c r="H201" s="2" t="s">
        <v>170</v>
      </c>
      <c r="I201" s="2" t="s">
        <v>212</v>
      </c>
      <c r="J201" s="2" t="s">
        <v>82</v>
      </c>
      <c r="K201" s="2" t="s">
        <v>82</v>
      </c>
      <c r="L201" s="2" t="s">
        <v>198</v>
      </c>
      <c r="M201" s="2" t="s">
        <v>118</v>
      </c>
      <c r="N201" s="2" t="s">
        <v>218</v>
      </c>
      <c r="O201" s="2" t="s">
        <v>83</v>
      </c>
      <c r="P201" s="2" t="s">
        <v>323</v>
      </c>
      <c r="Q201" s="2" t="s">
        <v>97</v>
      </c>
      <c r="R201" s="2" t="s">
        <v>201</v>
      </c>
      <c r="S201" s="2" t="s">
        <v>86</v>
      </c>
      <c r="T201" s="5">
        <v>4.7300000000000004</v>
      </c>
      <c r="U201" s="2" t="s">
        <v>135</v>
      </c>
      <c r="V201" s="6">
        <v>1.3300000000000001E-2</v>
      </c>
      <c r="W201" s="6">
        <v>2.9900000000000003E-2</v>
      </c>
      <c r="X201" s="2" t="s">
        <v>203</v>
      </c>
      <c r="Y201" s="2" t="s">
        <v>83</v>
      </c>
      <c r="Z201" s="5">
        <v>67546.899999999994</v>
      </c>
      <c r="AA201" s="5">
        <v>1</v>
      </c>
      <c r="AB201" s="5">
        <v>103.34</v>
      </c>
      <c r="AC201" s="5">
        <v>0</v>
      </c>
      <c r="AD201" s="5">
        <v>69.802959999999999</v>
      </c>
      <c r="AE201" s="2" t="s">
        <v>3</v>
      </c>
      <c r="AF201" s="2" t="s">
        <v>3</v>
      </c>
      <c r="AG201" s="2" t="s">
        <v>27</v>
      </c>
      <c r="AH201" s="6">
        <v>5.6799999999999998E-5</v>
      </c>
      <c r="AI201" s="6">
        <v>2.453E-4</v>
      </c>
      <c r="AJ201" s="6">
        <v>3.6399999999999997E-5</v>
      </c>
      <c r="AK201" s="2" t="s">
        <v>3</v>
      </c>
      <c r="AL201" s="31" t="s">
        <v>4</v>
      </c>
      <c r="AM201" s="31" t="s">
        <v>1</v>
      </c>
    </row>
    <row r="202" spans="1:39" x14ac:dyDescent="0.2">
      <c r="A202" s="2" t="s">
        <v>78</v>
      </c>
      <c r="B202" s="2" t="s">
        <v>98</v>
      </c>
      <c r="C202" s="2" t="s">
        <v>586</v>
      </c>
      <c r="D202" s="2" t="s">
        <v>587</v>
      </c>
      <c r="E202" s="2" t="s">
        <v>195</v>
      </c>
      <c r="F202" s="2" t="s">
        <v>592</v>
      </c>
      <c r="G202" s="9">
        <v>3900495</v>
      </c>
      <c r="H202" s="2" t="s">
        <v>170</v>
      </c>
      <c r="I202" s="2" t="s">
        <v>197</v>
      </c>
      <c r="J202" s="2" t="s">
        <v>82</v>
      </c>
      <c r="K202" s="2" t="s">
        <v>82</v>
      </c>
      <c r="L202" s="2" t="s">
        <v>198</v>
      </c>
      <c r="M202" s="2" t="s">
        <v>118</v>
      </c>
      <c r="N202" s="2" t="s">
        <v>218</v>
      </c>
      <c r="O202" s="2" t="s">
        <v>83</v>
      </c>
      <c r="P202" s="2" t="s">
        <v>584</v>
      </c>
      <c r="Q202" s="2" t="s">
        <v>85</v>
      </c>
      <c r="R202" s="2" t="s">
        <v>201</v>
      </c>
      <c r="S202" s="2" t="s">
        <v>86</v>
      </c>
      <c r="T202" s="5">
        <v>4.84</v>
      </c>
      <c r="U202" s="2" t="s">
        <v>593</v>
      </c>
      <c r="V202" s="6">
        <v>2.41E-2</v>
      </c>
      <c r="W202" s="6">
        <v>5.74E-2</v>
      </c>
      <c r="X202" s="2" t="s">
        <v>203</v>
      </c>
      <c r="Y202" s="2" t="s">
        <v>83</v>
      </c>
      <c r="Z202" s="5">
        <v>0.44</v>
      </c>
      <c r="AA202" s="5">
        <v>1</v>
      </c>
      <c r="AB202" s="5">
        <v>85.75</v>
      </c>
      <c r="AC202" s="5">
        <v>0</v>
      </c>
      <c r="AD202" s="5">
        <v>3.6999999999999999E-4</v>
      </c>
      <c r="AE202" s="2" t="s">
        <v>3</v>
      </c>
      <c r="AF202" s="2" t="s">
        <v>3</v>
      </c>
      <c r="AG202" s="2" t="s">
        <v>27</v>
      </c>
      <c r="AH202" s="6">
        <v>0</v>
      </c>
      <c r="AI202" s="6">
        <v>0</v>
      </c>
      <c r="AJ202" s="6">
        <v>0</v>
      </c>
      <c r="AK202" s="2" t="s">
        <v>3</v>
      </c>
      <c r="AL202" s="31" t="s">
        <v>4</v>
      </c>
      <c r="AM202" s="31" t="s">
        <v>1</v>
      </c>
    </row>
    <row r="203" spans="1:39" x14ac:dyDescent="0.2">
      <c r="A203" s="2" t="s">
        <v>78</v>
      </c>
      <c r="B203" s="2" t="s">
        <v>98</v>
      </c>
      <c r="C203" s="2" t="s">
        <v>595</v>
      </c>
      <c r="D203" s="2" t="s">
        <v>596</v>
      </c>
      <c r="E203" s="2" t="s">
        <v>195</v>
      </c>
      <c r="F203" s="2" t="s">
        <v>746</v>
      </c>
      <c r="G203" s="9">
        <v>2300309</v>
      </c>
      <c r="H203" s="2" t="s">
        <v>170</v>
      </c>
      <c r="I203" s="2" t="s">
        <v>197</v>
      </c>
      <c r="J203" s="2" t="s">
        <v>82</v>
      </c>
      <c r="K203" s="2" t="s">
        <v>82</v>
      </c>
      <c r="L203" s="2" t="s">
        <v>198</v>
      </c>
      <c r="M203" s="2" t="s">
        <v>118</v>
      </c>
      <c r="N203" s="2" t="s">
        <v>274</v>
      </c>
      <c r="O203" s="2" t="s">
        <v>83</v>
      </c>
      <c r="P203" s="2" t="s">
        <v>584</v>
      </c>
      <c r="Q203" s="2" t="s">
        <v>85</v>
      </c>
      <c r="R203" s="2" t="s">
        <v>201</v>
      </c>
      <c r="S203" s="2" t="s">
        <v>86</v>
      </c>
      <c r="T203" s="5">
        <v>8.25</v>
      </c>
      <c r="U203" s="2" t="s">
        <v>747</v>
      </c>
      <c r="V203" s="6">
        <v>2.7900000000000001E-2</v>
      </c>
      <c r="W203" s="6">
        <v>5.2600000000000001E-2</v>
      </c>
      <c r="X203" s="2" t="s">
        <v>203</v>
      </c>
      <c r="Y203" s="2" t="s">
        <v>83</v>
      </c>
      <c r="Z203" s="5">
        <v>80924</v>
      </c>
      <c r="AA203" s="5">
        <v>1</v>
      </c>
      <c r="AB203" s="5">
        <v>82.89</v>
      </c>
      <c r="AC203" s="5">
        <v>0</v>
      </c>
      <c r="AD203" s="5">
        <v>67.0779</v>
      </c>
      <c r="AE203" s="2" t="s">
        <v>3</v>
      </c>
      <c r="AF203" s="2" t="s">
        <v>3</v>
      </c>
      <c r="AG203" s="2" t="s">
        <v>27</v>
      </c>
      <c r="AH203" s="6">
        <v>9.379999999999999E-5</v>
      </c>
      <c r="AI203" s="6">
        <v>2.3580000000000001E-4</v>
      </c>
      <c r="AJ203" s="6">
        <v>3.5000000000000004E-5</v>
      </c>
      <c r="AK203" s="2" t="s">
        <v>3</v>
      </c>
      <c r="AL203" s="31" t="s">
        <v>4</v>
      </c>
      <c r="AM203" s="31" t="s">
        <v>1</v>
      </c>
    </row>
    <row r="204" spans="1:39" x14ac:dyDescent="0.2">
      <c r="A204" s="2" t="s">
        <v>78</v>
      </c>
      <c r="B204" s="2" t="s">
        <v>98</v>
      </c>
      <c r="C204" s="2" t="s">
        <v>308</v>
      </c>
      <c r="D204" s="2" t="s">
        <v>309</v>
      </c>
      <c r="E204" s="2" t="s">
        <v>195</v>
      </c>
      <c r="F204" s="2" t="s">
        <v>748</v>
      </c>
      <c r="G204" s="9">
        <v>1134436</v>
      </c>
      <c r="H204" s="2" t="s">
        <v>170</v>
      </c>
      <c r="I204" s="2" t="s">
        <v>212</v>
      </c>
      <c r="J204" s="2" t="s">
        <v>82</v>
      </c>
      <c r="K204" s="2" t="s">
        <v>82</v>
      </c>
      <c r="L204" s="2" t="s">
        <v>198</v>
      </c>
      <c r="M204" s="2" t="s">
        <v>118</v>
      </c>
      <c r="N204" s="2" t="s">
        <v>218</v>
      </c>
      <c r="O204" s="2" t="s">
        <v>83</v>
      </c>
      <c r="P204" s="2" t="s">
        <v>643</v>
      </c>
      <c r="Q204" s="2" t="s">
        <v>85</v>
      </c>
      <c r="R204" s="2" t="s">
        <v>201</v>
      </c>
      <c r="S204" s="2" t="s">
        <v>86</v>
      </c>
      <c r="T204" s="5">
        <v>1</v>
      </c>
      <c r="U204" s="2" t="s">
        <v>749</v>
      </c>
      <c r="V204" s="6">
        <v>6.5000000000000006E-3</v>
      </c>
      <c r="W204" s="6">
        <v>1.6399999999999998E-2</v>
      </c>
      <c r="X204" s="2" t="s">
        <v>203</v>
      </c>
      <c r="Y204" s="2" t="s">
        <v>83</v>
      </c>
      <c r="Z204" s="5">
        <v>1954.4</v>
      </c>
      <c r="AA204" s="5">
        <v>1</v>
      </c>
      <c r="AB204" s="5">
        <v>110.63</v>
      </c>
      <c r="AC204" s="5">
        <v>2.1976</v>
      </c>
      <c r="AD204" s="5">
        <v>4.3597900000000003</v>
      </c>
      <c r="AE204" s="2" t="s">
        <v>3</v>
      </c>
      <c r="AF204" s="2" t="s">
        <v>3</v>
      </c>
      <c r="AG204" s="2" t="s">
        <v>27</v>
      </c>
      <c r="AH204" s="6">
        <v>3.4999999999999999E-6</v>
      </c>
      <c r="AI204" s="6">
        <v>1.5299999999999999E-5</v>
      </c>
      <c r="AJ204" s="6">
        <v>2.3E-6</v>
      </c>
      <c r="AK204" s="2" t="s">
        <v>3</v>
      </c>
      <c r="AL204" s="31" t="s">
        <v>4</v>
      </c>
      <c r="AM204" s="31" t="s">
        <v>1</v>
      </c>
    </row>
    <row r="205" spans="1:39" x14ac:dyDescent="0.2">
      <c r="A205" s="2" t="s">
        <v>78</v>
      </c>
      <c r="B205" s="2" t="s">
        <v>100</v>
      </c>
      <c r="C205" s="2" t="s">
        <v>204</v>
      </c>
      <c r="D205" s="2" t="s">
        <v>205</v>
      </c>
      <c r="E205" s="2" t="s">
        <v>195</v>
      </c>
      <c r="F205" s="2" t="s">
        <v>206</v>
      </c>
      <c r="G205" s="9">
        <v>1182955</v>
      </c>
      <c r="H205" s="2" t="s">
        <v>170</v>
      </c>
      <c r="I205" s="2" t="s">
        <v>197</v>
      </c>
      <c r="J205" s="2" t="s">
        <v>82</v>
      </c>
      <c r="K205" s="2" t="s">
        <v>82</v>
      </c>
      <c r="L205" s="2" t="s">
        <v>198</v>
      </c>
      <c r="M205" s="2" t="s">
        <v>118</v>
      </c>
      <c r="N205" s="2" t="s">
        <v>207</v>
      </c>
      <c r="O205" s="2" t="s">
        <v>83</v>
      </c>
      <c r="P205" s="2" t="s">
        <v>200</v>
      </c>
      <c r="Q205" s="2" t="s">
        <v>97</v>
      </c>
      <c r="R205" s="2" t="s">
        <v>201</v>
      </c>
      <c r="S205" s="2" t="s">
        <v>86</v>
      </c>
      <c r="T205" s="5">
        <v>5.63</v>
      </c>
      <c r="U205" s="2" t="s">
        <v>208</v>
      </c>
      <c r="V205" s="6">
        <v>2.3799999999999998E-2</v>
      </c>
      <c r="W205" s="6">
        <v>5.2999999999999999E-2</v>
      </c>
      <c r="X205" s="2" t="s">
        <v>203</v>
      </c>
      <c r="Y205" s="2" t="s">
        <v>83</v>
      </c>
      <c r="Z205" s="5">
        <v>230600</v>
      </c>
      <c r="AA205" s="5">
        <v>1</v>
      </c>
      <c r="AB205" s="5">
        <v>85.33</v>
      </c>
      <c r="AC205" s="5">
        <v>0</v>
      </c>
      <c r="AD205" s="5">
        <v>196.77098000000001</v>
      </c>
      <c r="AE205" s="2" t="s">
        <v>3</v>
      </c>
      <c r="AF205" s="2" t="s">
        <v>3</v>
      </c>
      <c r="AG205" s="2" t="s">
        <v>27</v>
      </c>
      <c r="AH205" s="6">
        <v>3.546E-4</v>
      </c>
      <c r="AI205" s="6">
        <v>6.9160000000000001E-4</v>
      </c>
      <c r="AJ205" s="6">
        <v>1.026E-4</v>
      </c>
      <c r="AK205" s="2" t="s">
        <v>3</v>
      </c>
      <c r="AL205" s="31" t="s">
        <v>4</v>
      </c>
      <c r="AM205" s="31" t="s">
        <v>1</v>
      </c>
    </row>
    <row r="206" spans="1:39" x14ac:dyDescent="0.2">
      <c r="A206" s="2" t="s">
        <v>78</v>
      </c>
      <c r="B206" s="2" t="s">
        <v>100</v>
      </c>
      <c r="C206" s="2" t="s">
        <v>220</v>
      </c>
      <c r="D206" s="2" t="s">
        <v>221</v>
      </c>
      <c r="E206" s="2" t="s">
        <v>195</v>
      </c>
      <c r="F206" s="2" t="s">
        <v>222</v>
      </c>
      <c r="G206" s="9">
        <v>1141332</v>
      </c>
      <c r="H206" s="2" t="s">
        <v>170</v>
      </c>
      <c r="I206" s="2" t="s">
        <v>223</v>
      </c>
      <c r="J206" s="2" t="s">
        <v>82</v>
      </c>
      <c r="K206" s="2" t="s">
        <v>82</v>
      </c>
      <c r="L206" s="2" t="s">
        <v>198</v>
      </c>
      <c r="M206" s="2" t="s">
        <v>118</v>
      </c>
      <c r="N206" s="2" t="s">
        <v>224</v>
      </c>
      <c r="O206" s="2" t="s">
        <v>83</v>
      </c>
      <c r="P206" s="2" t="s">
        <v>200</v>
      </c>
      <c r="Q206" s="2" t="s">
        <v>97</v>
      </c>
      <c r="R206" s="2" t="s">
        <v>201</v>
      </c>
      <c r="S206" s="2" t="s">
        <v>86</v>
      </c>
      <c r="T206" s="5">
        <v>3.29</v>
      </c>
      <c r="U206" s="2" t="s">
        <v>225</v>
      </c>
      <c r="V206" s="6">
        <v>4.6900000000000004E-2</v>
      </c>
      <c r="W206" s="6">
        <v>6.9000000000000006E-2</v>
      </c>
      <c r="X206" s="2" t="s">
        <v>203</v>
      </c>
      <c r="Y206" s="2" t="s">
        <v>83</v>
      </c>
      <c r="Z206" s="5">
        <v>653553.63</v>
      </c>
      <c r="AA206" s="5">
        <v>1</v>
      </c>
      <c r="AB206" s="5">
        <v>98.27</v>
      </c>
      <c r="AC206" s="5">
        <v>0</v>
      </c>
      <c r="AD206" s="5">
        <v>642.24715000000003</v>
      </c>
      <c r="AE206" s="2" t="s">
        <v>3</v>
      </c>
      <c r="AF206" s="2" t="s">
        <v>3</v>
      </c>
      <c r="AG206" s="2" t="s">
        <v>27</v>
      </c>
      <c r="AH206" s="6">
        <v>4.6480000000000002E-4</v>
      </c>
      <c r="AI206" s="6">
        <v>2.2572999999999998E-3</v>
      </c>
      <c r="AJ206" s="6">
        <v>3.3490000000000001E-4</v>
      </c>
      <c r="AK206" s="2" t="s">
        <v>3</v>
      </c>
      <c r="AL206" s="31" t="s">
        <v>4</v>
      </c>
      <c r="AM206" s="31" t="s">
        <v>1</v>
      </c>
    </row>
    <row r="207" spans="1:39" x14ac:dyDescent="0.2">
      <c r="A207" s="2" t="s">
        <v>78</v>
      </c>
      <c r="B207" s="2" t="s">
        <v>100</v>
      </c>
      <c r="C207" s="2" t="s">
        <v>248</v>
      </c>
      <c r="D207" s="2" t="s">
        <v>249</v>
      </c>
      <c r="E207" s="2" t="s">
        <v>195</v>
      </c>
      <c r="F207" s="2" t="s">
        <v>750</v>
      </c>
      <c r="G207" s="9">
        <v>1160878</v>
      </c>
      <c r="H207" s="2" t="s">
        <v>170</v>
      </c>
      <c r="I207" s="2" t="s">
        <v>197</v>
      </c>
      <c r="J207" s="2" t="s">
        <v>82</v>
      </c>
      <c r="K207" s="2" t="s">
        <v>82</v>
      </c>
      <c r="L207" s="2" t="s">
        <v>198</v>
      </c>
      <c r="M207" s="2" t="s">
        <v>118</v>
      </c>
      <c r="N207" s="2" t="s">
        <v>230</v>
      </c>
      <c r="O207" s="2" t="s">
        <v>83</v>
      </c>
      <c r="P207" s="2" t="s">
        <v>96</v>
      </c>
      <c r="Q207" s="2" t="s">
        <v>97</v>
      </c>
      <c r="R207" s="2" t="s">
        <v>201</v>
      </c>
      <c r="S207" s="2" t="s">
        <v>86</v>
      </c>
      <c r="T207" s="5">
        <v>3.34</v>
      </c>
      <c r="U207" s="2" t="s">
        <v>751</v>
      </c>
      <c r="V207" s="6">
        <v>3.2500000000000001E-2</v>
      </c>
      <c r="W207" s="6">
        <v>5.5199999999999999E-2</v>
      </c>
      <c r="X207" s="2" t="s">
        <v>203</v>
      </c>
      <c r="Y207" s="2" t="s">
        <v>83</v>
      </c>
      <c r="Z207" s="5">
        <v>340000</v>
      </c>
      <c r="AA207" s="5">
        <v>1</v>
      </c>
      <c r="AB207" s="5">
        <v>93.05</v>
      </c>
      <c r="AC207" s="5">
        <v>0</v>
      </c>
      <c r="AD207" s="5">
        <v>316.37</v>
      </c>
      <c r="AE207" s="2" t="s">
        <v>3</v>
      </c>
      <c r="AF207" s="2" t="s">
        <v>3</v>
      </c>
      <c r="AG207" s="2" t="s">
        <v>27</v>
      </c>
      <c r="AH207" s="6">
        <v>1.1653E-3</v>
      </c>
      <c r="AI207" s="6">
        <v>1.1118999999999999E-3</v>
      </c>
      <c r="AJ207" s="6">
        <v>1.65E-4</v>
      </c>
      <c r="AK207" s="2" t="s">
        <v>3</v>
      </c>
      <c r="AL207" s="31" t="s">
        <v>4</v>
      </c>
      <c r="AM207" s="31" t="s">
        <v>1</v>
      </c>
    </row>
    <row r="208" spans="1:39" x14ac:dyDescent="0.2">
      <c r="A208" s="2" t="s">
        <v>78</v>
      </c>
      <c r="B208" s="2" t="s">
        <v>100</v>
      </c>
      <c r="C208" s="2" t="s">
        <v>248</v>
      </c>
      <c r="D208" s="2" t="s">
        <v>249</v>
      </c>
      <c r="E208" s="2" t="s">
        <v>195</v>
      </c>
      <c r="F208" s="2" t="s">
        <v>250</v>
      </c>
      <c r="G208" s="9">
        <v>1184530</v>
      </c>
      <c r="H208" s="2" t="s">
        <v>170</v>
      </c>
      <c r="I208" s="2" t="s">
        <v>197</v>
      </c>
      <c r="J208" s="2" t="s">
        <v>82</v>
      </c>
      <c r="K208" s="2" t="s">
        <v>82</v>
      </c>
      <c r="L208" s="2" t="s">
        <v>198</v>
      </c>
      <c r="M208" s="2" t="s">
        <v>118</v>
      </c>
      <c r="N208" s="2" t="s">
        <v>230</v>
      </c>
      <c r="O208" s="2" t="s">
        <v>83</v>
      </c>
      <c r="P208" s="2" t="s">
        <v>96</v>
      </c>
      <c r="Q208" s="2" t="s">
        <v>97</v>
      </c>
      <c r="R208" s="2" t="s">
        <v>201</v>
      </c>
      <c r="S208" s="2" t="s">
        <v>86</v>
      </c>
      <c r="T208" s="5">
        <v>5.62</v>
      </c>
      <c r="U208" s="2" t="s">
        <v>251</v>
      </c>
      <c r="V208" s="6">
        <v>1.54E-2</v>
      </c>
      <c r="W208" s="6">
        <v>3.3300000000000003E-2</v>
      </c>
      <c r="X208" s="2" t="s">
        <v>203</v>
      </c>
      <c r="Y208" s="2" t="s">
        <v>83</v>
      </c>
      <c r="Z208" s="5">
        <v>159000</v>
      </c>
      <c r="AA208" s="5">
        <v>1</v>
      </c>
      <c r="AB208" s="5">
        <v>98.44</v>
      </c>
      <c r="AC208" s="5">
        <v>0</v>
      </c>
      <c r="AD208" s="5">
        <v>156.5196</v>
      </c>
      <c r="AE208" s="2" t="s">
        <v>3</v>
      </c>
      <c r="AF208" s="2" t="s">
        <v>3</v>
      </c>
      <c r="AG208" s="2" t="s">
        <v>27</v>
      </c>
      <c r="AH208" s="6">
        <v>4.5420000000000004E-4</v>
      </c>
      <c r="AI208" s="6">
        <v>5.5009999999999998E-4</v>
      </c>
      <c r="AJ208" s="6">
        <v>8.1600000000000005E-5</v>
      </c>
      <c r="AK208" s="2" t="s">
        <v>3</v>
      </c>
      <c r="AL208" s="31" t="s">
        <v>4</v>
      </c>
      <c r="AM208" s="31" t="s">
        <v>1</v>
      </c>
    </row>
    <row r="209" spans="1:39" x14ac:dyDescent="0.2">
      <c r="A209" s="2" t="s">
        <v>78</v>
      </c>
      <c r="B209" s="2" t="s">
        <v>100</v>
      </c>
      <c r="C209" s="2" t="s">
        <v>248</v>
      </c>
      <c r="D209" s="2" t="s">
        <v>249</v>
      </c>
      <c r="E209" s="2" t="s">
        <v>195</v>
      </c>
      <c r="F209" s="2" t="s">
        <v>252</v>
      </c>
      <c r="G209" s="9">
        <v>1142231</v>
      </c>
      <c r="H209" s="2" t="s">
        <v>170</v>
      </c>
      <c r="I209" s="2" t="s">
        <v>212</v>
      </c>
      <c r="J209" s="2" t="s">
        <v>82</v>
      </c>
      <c r="K209" s="2" t="s">
        <v>82</v>
      </c>
      <c r="L209" s="2" t="s">
        <v>198</v>
      </c>
      <c r="M209" s="2" t="s">
        <v>118</v>
      </c>
      <c r="N209" s="2" t="s">
        <v>230</v>
      </c>
      <c r="O209" s="2" t="s">
        <v>83</v>
      </c>
      <c r="P209" s="2" t="s">
        <v>96</v>
      </c>
      <c r="Q209" s="2" t="s">
        <v>97</v>
      </c>
      <c r="R209" s="2" t="s">
        <v>201</v>
      </c>
      <c r="S209" s="2" t="s">
        <v>86</v>
      </c>
      <c r="T209" s="5">
        <v>1.94</v>
      </c>
      <c r="U209" s="2" t="s">
        <v>253</v>
      </c>
      <c r="V209" s="6">
        <v>2.5699999999999997E-2</v>
      </c>
      <c r="W209" s="6">
        <v>2.7799999999999998E-2</v>
      </c>
      <c r="X209" s="2" t="s">
        <v>203</v>
      </c>
      <c r="Y209" s="2" t="s">
        <v>83</v>
      </c>
      <c r="Z209" s="5">
        <v>447355</v>
      </c>
      <c r="AA209" s="5">
        <v>1</v>
      </c>
      <c r="AB209" s="5">
        <v>113.66</v>
      </c>
      <c r="AC209" s="5">
        <v>0</v>
      </c>
      <c r="AD209" s="5">
        <v>508.46368999999999</v>
      </c>
      <c r="AE209" s="2" t="s">
        <v>3</v>
      </c>
      <c r="AF209" s="2" t="s">
        <v>3</v>
      </c>
      <c r="AG209" s="2" t="s">
        <v>27</v>
      </c>
      <c r="AH209" s="6">
        <v>3.4880000000000002E-4</v>
      </c>
      <c r="AI209" s="6">
        <v>1.7871E-3</v>
      </c>
      <c r="AJ209" s="6">
        <v>2.652E-4</v>
      </c>
      <c r="AK209" s="2" t="s">
        <v>3</v>
      </c>
      <c r="AL209" s="31" t="s">
        <v>4</v>
      </c>
      <c r="AM209" s="31" t="s">
        <v>1</v>
      </c>
    </row>
    <row r="210" spans="1:39" x14ac:dyDescent="0.2">
      <c r="A210" s="2" t="s">
        <v>78</v>
      </c>
      <c r="B210" s="2" t="s">
        <v>100</v>
      </c>
      <c r="C210" s="2" t="s">
        <v>271</v>
      </c>
      <c r="D210" s="2" t="s">
        <v>272</v>
      </c>
      <c r="E210" s="2" t="s">
        <v>195</v>
      </c>
      <c r="F210" s="2" t="s">
        <v>273</v>
      </c>
      <c r="G210" s="9">
        <v>1178151</v>
      </c>
      <c r="H210" s="2" t="s">
        <v>170</v>
      </c>
      <c r="I210" s="2" t="s">
        <v>197</v>
      </c>
      <c r="J210" s="2" t="s">
        <v>82</v>
      </c>
      <c r="K210" s="2" t="s">
        <v>82</v>
      </c>
      <c r="L210" s="2" t="s">
        <v>198</v>
      </c>
      <c r="M210" s="2" t="s">
        <v>118</v>
      </c>
      <c r="N210" s="2" t="s">
        <v>274</v>
      </c>
      <c r="O210" s="2" t="s">
        <v>83</v>
      </c>
      <c r="P210" s="2" t="s">
        <v>265</v>
      </c>
      <c r="Q210" s="2" t="s">
        <v>97</v>
      </c>
      <c r="R210" s="2" t="s">
        <v>201</v>
      </c>
      <c r="S210" s="2" t="s">
        <v>86</v>
      </c>
      <c r="T210" s="5">
        <v>2.5299999999999998</v>
      </c>
      <c r="U210" s="2" t="s">
        <v>275</v>
      </c>
      <c r="V210" s="6">
        <v>3.6499999999999998E-2</v>
      </c>
      <c r="W210" s="6">
        <v>5.2199999999999996E-2</v>
      </c>
      <c r="X210" s="2" t="s">
        <v>203</v>
      </c>
      <c r="Y210" s="2" t="s">
        <v>83</v>
      </c>
      <c r="Z210" s="5">
        <v>150000</v>
      </c>
      <c r="AA210" s="5">
        <v>1</v>
      </c>
      <c r="AB210" s="5">
        <v>97.52</v>
      </c>
      <c r="AC210" s="5">
        <v>0</v>
      </c>
      <c r="AD210" s="5">
        <v>146.28</v>
      </c>
      <c r="AE210" s="2" t="s">
        <v>3</v>
      </c>
      <c r="AF210" s="2" t="s">
        <v>3</v>
      </c>
      <c r="AG210" s="2" t="s">
        <v>27</v>
      </c>
      <c r="AH210" s="6">
        <v>7.4599999999999997E-5</v>
      </c>
      <c r="AI210" s="6">
        <v>5.1409999999999997E-4</v>
      </c>
      <c r="AJ210" s="6">
        <v>7.6299999999999998E-5</v>
      </c>
      <c r="AK210" s="2" t="s">
        <v>3</v>
      </c>
      <c r="AL210" s="31" t="s">
        <v>4</v>
      </c>
      <c r="AM210" s="31" t="s">
        <v>1</v>
      </c>
    </row>
    <row r="211" spans="1:39" x14ac:dyDescent="0.2">
      <c r="A211" s="2" t="s">
        <v>78</v>
      </c>
      <c r="B211" s="2" t="s">
        <v>100</v>
      </c>
      <c r="C211" s="2" t="s">
        <v>281</v>
      </c>
      <c r="D211" s="2" t="s">
        <v>282</v>
      </c>
      <c r="E211" s="2" t="s">
        <v>195</v>
      </c>
      <c r="F211" s="2" t="s">
        <v>283</v>
      </c>
      <c r="G211" s="9">
        <v>1193598</v>
      </c>
      <c r="H211" s="2" t="s">
        <v>170</v>
      </c>
      <c r="I211" s="2" t="s">
        <v>212</v>
      </c>
      <c r="J211" s="2" t="s">
        <v>82</v>
      </c>
      <c r="K211" s="2" t="s">
        <v>82</v>
      </c>
      <c r="L211" s="2" t="s">
        <v>198</v>
      </c>
      <c r="M211" s="2" t="s">
        <v>118</v>
      </c>
      <c r="N211" s="2" t="s">
        <v>279</v>
      </c>
      <c r="O211" s="2" t="s">
        <v>83</v>
      </c>
      <c r="P211" s="2" t="s">
        <v>265</v>
      </c>
      <c r="Q211" s="2" t="s">
        <v>97</v>
      </c>
      <c r="R211" s="2" t="s">
        <v>201</v>
      </c>
      <c r="S211" s="2" t="s">
        <v>86</v>
      </c>
      <c r="T211" s="5">
        <v>6.28</v>
      </c>
      <c r="U211" s="2" t="s">
        <v>284</v>
      </c>
      <c r="V211" s="6">
        <v>3.3000000000000002E-2</v>
      </c>
      <c r="W211" s="6">
        <v>3.5799999999999998E-2</v>
      </c>
      <c r="X211" s="2" t="s">
        <v>203</v>
      </c>
      <c r="Y211" s="2" t="s">
        <v>83</v>
      </c>
      <c r="Z211" s="5">
        <v>189050</v>
      </c>
      <c r="AA211" s="5">
        <v>1</v>
      </c>
      <c r="AB211" s="5">
        <v>101.75</v>
      </c>
      <c r="AC211" s="5">
        <v>0</v>
      </c>
      <c r="AD211" s="5">
        <v>192.35837000000001</v>
      </c>
      <c r="AE211" s="2" t="s">
        <v>3</v>
      </c>
      <c r="AF211" s="2" t="s">
        <v>3</v>
      </c>
      <c r="AG211" s="2" t="s">
        <v>27</v>
      </c>
      <c r="AH211" s="6">
        <v>1.5089999999999998E-4</v>
      </c>
      <c r="AI211" s="6">
        <v>6.7610000000000001E-4</v>
      </c>
      <c r="AJ211" s="6">
        <v>1.0030000000000001E-4</v>
      </c>
      <c r="AK211" s="2" t="s">
        <v>3</v>
      </c>
      <c r="AL211" s="31" t="s">
        <v>4</v>
      </c>
      <c r="AM211" s="31" t="s">
        <v>1</v>
      </c>
    </row>
    <row r="212" spans="1:39" x14ac:dyDescent="0.2">
      <c r="A212" s="2" t="s">
        <v>78</v>
      </c>
      <c r="B212" s="2" t="s">
        <v>100</v>
      </c>
      <c r="C212" s="2" t="s">
        <v>293</v>
      </c>
      <c r="D212" s="2" t="s">
        <v>294</v>
      </c>
      <c r="E212" s="2" t="s">
        <v>195</v>
      </c>
      <c r="F212" s="2" t="s">
        <v>298</v>
      </c>
      <c r="G212" s="9">
        <v>6000285</v>
      </c>
      <c r="H212" s="2" t="s">
        <v>170</v>
      </c>
      <c r="I212" s="2" t="s">
        <v>212</v>
      </c>
      <c r="J212" s="2" t="s">
        <v>82</v>
      </c>
      <c r="K212" s="2" t="s">
        <v>82</v>
      </c>
      <c r="L212" s="2" t="s">
        <v>198</v>
      </c>
      <c r="M212" s="2" t="s">
        <v>118</v>
      </c>
      <c r="N212" s="2" t="s">
        <v>279</v>
      </c>
      <c r="O212" s="2" t="s">
        <v>83</v>
      </c>
      <c r="P212" s="2" t="s">
        <v>296</v>
      </c>
      <c r="Q212" s="2" t="s">
        <v>97</v>
      </c>
      <c r="R212" s="2" t="s">
        <v>201</v>
      </c>
      <c r="S212" s="2" t="s">
        <v>86</v>
      </c>
      <c r="T212" s="5">
        <v>6.24</v>
      </c>
      <c r="U212" s="2" t="s">
        <v>299</v>
      </c>
      <c r="V212" s="6">
        <v>2.3900000000000001E-2</v>
      </c>
      <c r="W212" s="6">
        <v>2.5099999999999997E-2</v>
      </c>
      <c r="X212" s="2" t="s">
        <v>203</v>
      </c>
      <c r="Y212" s="2" t="s">
        <v>83</v>
      </c>
      <c r="Z212" s="5">
        <v>160000</v>
      </c>
      <c r="AA212" s="5">
        <v>1</v>
      </c>
      <c r="AB212" s="5">
        <v>110.76</v>
      </c>
      <c r="AC212" s="5">
        <v>0</v>
      </c>
      <c r="AD212" s="5">
        <v>177.21600000000001</v>
      </c>
      <c r="AE212" s="2" t="s">
        <v>3</v>
      </c>
      <c r="AF212" s="2" t="s">
        <v>3</v>
      </c>
      <c r="AG212" s="2" t="s">
        <v>27</v>
      </c>
      <c r="AH212" s="6">
        <v>4.1099999999999996E-5</v>
      </c>
      <c r="AI212" s="6">
        <v>6.2280000000000007E-4</v>
      </c>
      <c r="AJ212" s="6">
        <v>9.2399999999999996E-5</v>
      </c>
      <c r="AK212" s="2" t="s">
        <v>3</v>
      </c>
      <c r="AL212" s="31" t="s">
        <v>4</v>
      </c>
      <c r="AM212" s="31" t="s">
        <v>1</v>
      </c>
    </row>
    <row r="213" spans="1:39" x14ac:dyDescent="0.2">
      <c r="A213" s="2" t="s">
        <v>78</v>
      </c>
      <c r="B213" s="2" t="s">
        <v>100</v>
      </c>
      <c r="C213" s="2" t="s">
        <v>293</v>
      </c>
      <c r="D213" s="2" t="s">
        <v>294</v>
      </c>
      <c r="E213" s="2" t="s">
        <v>195</v>
      </c>
      <c r="F213" s="2" t="s">
        <v>306</v>
      </c>
      <c r="G213" s="9">
        <v>1196799</v>
      </c>
      <c r="H213" s="2" t="s">
        <v>170</v>
      </c>
      <c r="I213" s="2" t="s">
        <v>212</v>
      </c>
      <c r="J213" s="2" t="s">
        <v>82</v>
      </c>
      <c r="K213" s="2" t="s">
        <v>82</v>
      </c>
      <c r="L213" s="2" t="s">
        <v>198</v>
      </c>
      <c r="M213" s="2" t="s">
        <v>118</v>
      </c>
      <c r="N213" s="2" t="s">
        <v>279</v>
      </c>
      <c r="O213" s="2" t="s">
        <v>83</v>
      </c>
      <c r="P213" s="2" t="s">
        <v>296</v>
      </c>
      <c r="Q213" s="2" t="s">
        <v>97</v>
      </c>
      <c r="R213" s="2" t="s">
        <v>201</v>
      </c>
      <c r="S213" s="2" t="s">
        <v>86</v>
      </c>
      <c r="T213" s="5">
        <v>10.81</v>
      </c>
      <c r="U213" s="2" t="s">
        <v>307</v>
      </c>
      <c r="V213" s="6">
        <v>3.2000000000000001E-2</v>
      </c>
      <c r="W213" s="6">
        <v>2.98E-2</v>
      </c>
      <c r="X213" s="2" t="s">
        <v>203</v>
      </c>
      <c r="Y213" s="2" t="s">
        <v>83</v>
      </c>
      <c r="Z213" s="5">
        <v>152671</v>
      </c>
      <c r="AA213" s="5">
        <v>1</v>
      </c>
      <c r="AB213" s="5">
        <v>105.01</v>
      </c>
      <c r="AC213" s="5">
        <v>0</v>
      </c>
      <c r="AD213" s="5">
        <v>160.31980999999999</v>
      </c>
      <c r="AE213" s="2" t="s">
        <v>3</v>
      </c>
      <c r="AF213" s="2" t="s">
        <v>3</v>
      </c>
      <c r="AG213" s="2" t="s">
        <v>27</v>
      </c>
      <c r="AH213" s="6">
        <v>4.8900000000000003E-5</v>
      </c>
      <c r="AI213" s="6">
        <v>5.6349999999999998E-4</v>
      </c>
      <c r="AJ213" s="6">
        <v>8.3599999999999999E-5</v>
      </c>
      <c r="AK213" s="2" t="s">
        <v>3</v>
      </c>
      <c r="AL213" s="31" t="s">
        <v>4</v>
      </c>
      <c r="AM213" s="31" t="s">
        <v>1</v>
      </c>
    </row>
    <row r="214" spans="1:39" x14ac:dyDescent="0.2">
      <c r="A214" s="2" t="s">
        <v>78</v>
      </c>
      <c r="B214" s="2" t="s">
        <v>100</v>
      </c>
      <c r="C214" s="2" t="s">
        <v>308</v>
      </c>
      <c r="D214" s="2" t="s">
        <v>309</v>
      </c>
      <c r="E214" s="2" t="s">
        <v>195</v>
      </c>
      <c r="F214" s="2" t="s">
        <v>312</v>
      </c>
      <c r="G214" s="9">
        <v>1156603</v>
      </c>
      <c r="H214" s="2" t="s">
        <v>170</v>
      </c>
      <c r="I214" s="2" t="s">
        <v>212</v>
      </c>
      <c r="J214" s="2" t="s">
        <v>82</v>
      </c>
      <c r="K214" s="2" t="s">
        <v>82</v>
      </c>
      <c r="L214" s="2" t="s">
        <v>198</v>
      </c>
      <c r="M214" s="2" t="s">
        <v>118</v>
      </c>
      <c r="N214" s="2" t="s">
        <v>218</v>
      </c>
      <c r="O214" s="2" t="s">
        <v>83</v>
      </c>
      <c r="P214" s="2" t="s">
        <v>296</v>
      </c>
      <c r="Q214" s="2" t="s">
        <v>97</v>
      </c>
      <c r="R214" s="2" t="s">
        <v>201</v>
      </c>
      <c r="S214" s="2" t="s">
        <v>86</v>
      </c>
      <c r="T214" s="5">
        <v>2.86</v>
      </c>
      <c r="U214" s="2" t="s">
        <v>313</v>
      </c>
      <c r="V214" s="6">
        <v>1.77E-2</v>
      </c>
      <c r="W214" s="6">
        <v>2.1299999999999999E-2</v>
      </c>
      <c r="X214" s="2" t="s">
        <v>203</v>
      </c>
      <c r="Y214" s="2" t="s">
        <v>83</v>
      </c>
      <c r="Z214" s="5">
        <v>424149.99</v>
      </c>
      <c r="AA214" s="5">
        <v>1</v>
      </c>
      <c r="AB214" s="5">
        <v>111.11</v>
      </c>
      <c r="AC214" s="5">
        <v>0</v>
      </c>
      <c r="AD214" s="5">
        <v>471.27305000000001</v>
      </c>
      <c r="AE214" s="2" t="s">
        <v>3</v>
      </c>
      <c r="AF214" s="2" t="s">
        <v>3</v>
      </c>
      <c r="AG214" s="2" t="s">
        <v>27</v>
      </c>
      <c r="AH214" s="6">
        <v>1.538E-4</v>
      </c>
      <c r="AI214" s="6">
        <v>1.6563000000000001E-3</v>
      </c>
      <c r="AJ214" s="6">
        <v>2.4580000000000001E-4</v>
      </c>
      <c r="AK214" s="2" t="s">
        <v>3</v>
      </c>
      <c r="AL214" s="31" t="s">
        <v>4</v>
      </c>
      <c r="AM214" s="31" t="s">
        <v>1</v>
      </c>
    </row>
    <row r="215" spans="1:39" x14ac:dyDescent="0.2">
      <c r="A215" s="2" t="s">
        <v>78</v>
      </c>
      <c r="B215" s="2" t="s">
        <v>100</v>
      </c>
      <c r="C215" s="2" t="s">
        <v>320</v>
      </c>
      <c r="D215" s="2" t="s">
        <v>321</v>
      </c>
      <c r="E215" s="2" t="s">
        <v>195</v>
      </c>
      <c r="F215" s="2" t="s">
        <v>322</v>
      </c>
      <c r="G215" s="9">
        <v>1162221</v>
      </c>
      <c r="H215" s="2" t="s">
        <v>170</v>
      </c>
      <c r="I215" s="2" t="s">
        <v>212</v>
      </c>
      <c r="J215" s="2" t="s">
        <v>82</v>
      </c>
      <c r="K215" s="2" t="s">
        <v>82</v>
      </c>
      <c r="L215" s="2" t="s">
        <v>198</v>
      </c>
      <c r="M215" s="2" t="s">
        <v>118</v>
      </c>
      <c r="N215" s="2" t="s">
        <v>218</v>
      </c>
      <c r="O215" s="2" t="s">
        <v>83</v>
      </c>
      <c r="P215" s="2" t="s">
        <v>323</v>
      </c>
      <c r="Q215" s="2" t="s">
        <v>97</v>
      </c>
      <c r="R215" s="2" t="s">
        <v>201</v>
      </c>
      <c r="S215" s="2" t="s">
        <v>86</v>
      </c>
      <c r="T215" s="5">
        <v>4.95</v>
      </c>
      <c r="U215" s="2" t="s">
        <v>324</v>
      </c>
      <c r="V215" s="6">
        <v>1.1699999999999999E-2</v>
      </c>
      <c r="W215" s="6">
        <v>3.0200000000000001E-2</v>
      </c>
      <c r="X215" s="2" t="s">
        <v>203</v>
      </c>
      <c r="Y215" s="2" t="s">
        <v>83</v>
      </c>
      <c r="Z215" s="5">
        <v>703762.99</v>
      </c>
      <c r="AA215" s="5">
        <v>1</v>
      </c>
      <c r="AB215" s="5">
        <v>101.71</v>
      </c>
      <c r="AC215" s="5">
        <v>0</v>
      </c>
      <c r="AD215" s="5">
        <v>715.79732999999999</v>
      </c>
      <c r="AE215" s="2" t="s">
        <v>3</v>
      </c>
      <c r="AF215" s="2" t="s">
        <v>3</v>
      </c>
      <c r="AG215" s="2" t="s">
        <v>27</v>
      </c>
      <c r="AH215" s="6">
        <v>1.0219999999999999E-3</v>
      </c>
      <c r="AI215" s="6">
        <v>2.5158000000000003E-3</v>
      </c>
      <c r="AJ215" s="6">
        <v>3.7330000000000002E-4</v>
      </c>
      <c r="AK215" s="2" t="s">
        <v>3</v>
      </c>
      <c r="AL215" s="31" t="s">
        <v>4</v>
      </c>
      <c r="AM215" s="31" t="s">
        <v>1</v>
      </c>
    </row>
    <row r="216" spans="1:39" x14ac:dyDescent="0.2">
      <c r="A216" s="2" t="s">
        <v>78</v>
      </c>
      <c r="B216" s="2" t="s">
        <v>100</v>
      </c>
      <c r="C216" s="2" t="s">
        <v>320</v>
      </c>
      <c r="D216" s="2" t="s">
        <v>321</v>
      </c>
      <c r="E216" s="2" t="s">
        <v>195</v>
      </c>
      <c r="F216" s="2" t="s">
        <v>325</v>
      </c>
      <c r="G216" s="9">
        <v>1174226</v>
      </c>
      <c r="H216" s="2" t="s">
        <v>170</v>
      </c>
      <c r="I216" s="2" t="s">
        <v>212</v>
      </c>
      <c r="J216" s="2" t="s">
        <v>82</v>
      </c>
      <c r="K216" s="2" t="s">
        <v>82</v>
      </c>
      <c r="L216" s="2" t="s">
        <v>198</v>
      </c>
      <c r="M216" s="2" t="s">
        <v>118</v>
      </c>
      <c r="N216" s="2" t="s">
        <v>218</v>
      </c>
      <c r="O216" s="2" t="s">
        <v>83</v>
      </c>
      <c r="P216" s="2" t="s">
        <v>323</v>
      </c>
      <c r="Q216" s="2" t="s">
        <v>97</v>
      </c>
      <c r="R216" s="2" t="s">
        <v>201</v>
      </c>
      <c r="S216" s="2" t="s">
        <v>86</v>
      </c>
      <c r="T216" s="5">
        <v>4.7300000000000004</v>
      </c>
      <c r="U216" s="2" t="s">
        <v>135</v>
      </c>
      <c r="V216" s="6">
        <v>1.3300000000000001E-2</v>
      </c>
      <c r="W216" s="6">
        <v>2.9900000000000003E-2</v>
      </c>
      <c r="X216" s="2" t="s">
        <v>203</v>
      </c>
      <c r="Y216" s="2" t="s">
        <v>83</v>
      </c>
      <c r="Z216" s="5">
        <v>294167.5</v>
      </c>
      <c r="AA216" s="5">
        <v>1</v>
      </c>
      <c r="AB216" s="5">
        <v>103.34</v>
      </c>
      <c r="AC216" s="5">
        <v>0</v>
      </c>
      <c r="AD216" s="5">
        <v>303.99268999999998</v>
      </c>
      <c r="AE216" s="2" t="s">
        <v>3</v>
      </c>
      <c r="AF216" s="2" t="s">
        <v>3</v>
      </c>
      <c r="AG216" s="2" t="s">
        <v>27</v>
      </c>
      <c r="AH216" s="6">
        <v>2.477E-4</v>
      </c>
      <c r="AI216" s="6">
        <v>1.0683999999999999E-3</v>
      </c>
      <c r="AJ216" s="6">
        <v>1.585E-4</v>
      </c>
      <c r="AK216" s="2" t="s">
        <v>3</v>
      </c>
      <c r="AL216" s="31" t="s">
        <v>4</v>
      </c>
      <c r="AM216" s="31" t="s">
        <v>1</v>
      </c>
    </row>
    <row r="217" spans="1:39" x14ac:dyDescent="0.2">
      <c r="A217" s="2" t="s">
        <v>78</v>
      </c>
      <c r="B217" s="2" t="s">
        <v>100</v>
      </c>
      <c r="C217" s="2" t="s">
        <v>333</v>
      </c>
      <c r="D217" s="2" t="s">
        <v>334</v>
      </c>
      <c r="E217" s="2" t="s">
        <v>195</v>
      </c>
      <c r="F217" s="2" t="s">
        <v>752</v>
      </c>
      <c r="G217" s="9">
        <v>1159359</v>
      </c>
      <c r="H217" s="2" t="s">
        <v>170</v>
      </c>
      <c r="I217" s="2" t="s">
        <v>197</v>
      </c>
      <c r="J217" s="2" t="s">
        <v>82</v>
      </c>
      <c r="K217" s="2" t="s">
        <v>82</v>
      </c>
      <c r="L217" s="2" t="s">
        <v>198</v>
      </c>
      <c r="M217" s="2" t="s">
        <v>118</v>
      </c>
      <c r="N217" s="2" t="s">
        <v>207</v>
      </c>
      <c r="O217" s="2" t="s">
        <v>83</v>
      </c>
      <c r="P217" s="2" t="s">
        <v>323</v>
      </c>
      <c r="Q217" s="2" t="s">
        <v>97</v>
      </c>
      <c r="R217" s="2" t="s">
        <v>201</v>
      </c>
      <c r="S217" s="2" t="s">
        <v>86</v>
      </c>
      <c r="T217" s="5">
        <v>4.72</v>
      </c>
      <c r="U217" s="2" t="s">
        <v>141</v>
      </c>
      <c r="V217" s="6">
        <v>2.6200000000000001E-2</v>
      </c>
      <c r="W217" s="6">
        <v>4.87E-2</v>
      </c>
      <c r="X217" s="2" t="s">
        <v>203</v>
      </c>
      <c r="Y217" s="2" t="s">
        <v>83</v>
      </c>
      <c r="Z217" s="5">
        <v>655000</v>
      </c>
      <c r="AA217" s="5">
        <v>1</v>
      </c>
      <c r="AB217" s="5">
        <v>91.3</v>
      </c>
      <c r="AC217" s="5">
        <v>0</v>
      </c>
      <c r="AD217" s="5">
        <v>598.01499999999999</v>
      </c>
      <c r="AE217" s="2" t="s">
        <v>3</v>
      </c>
      <c r="AF217" s="2" t="s">
        <v>3</v>
      </c>
      <c r="AG217" s="2" t="s">
        <v>27</v>
      </c>
      <c r="AH217" s="6">
        <v>5.0639999999999995E-4</v>
      </c>
      <c r="AI217" s="6">
        <v>2.1018E-3</v>
      </c>
      <c r="AJ217" s="6">
        <v>3.1189999999999999E-4</v>
      </c>
      <c r="AK217" s="2" t="s">
        <v>3</v>
      </c>
      <c r="AL217" s="31" t="s">
        <v>4</v>
      </c>
      <c r="AM217" s="31" t="s">
        <v>1</v>
      </c>
    </row>
    <row r="218" spans="1:39" x14ac:dyDescent="0.2">
      <c r="A218" s="2" t="s">
        <v>78</v>
      </c>
      <c r="B218" s="2" t="s">
        <v>100</v>
      </c>
      <c r="C218" s="2" t="s">
        <v>333</v>
      </c>
      <c r="D218" s="2" t="s">
        <v>334</v>
      </c>
      <c r="E218" s="2" t="s">
        <v>195</v>
      </c>
      <c r="F218" s="2" t="s">
        <v>335</v>
      </c>
      <c r="G218" s="9">
        <v>1201953</v>
      </c>
      <c r="H218" s="2" t="s">
        <v>170</v>
      </c>
      <c r="I218" s="2" t="s">
        <v>197</v>
      </c>
      <c r="J218" s="2" t="s">
        <v>82</v>
      </c>
      <c r="K218" s="2" t="s">
        <v>82</v>
      </c>
      <c r="L218" s="2" t="s">
        <v>198</v>
      </c>
      <c r="M218" s="2" t="s">
        <v>118</v>
      </c>
      <c r="N218" s="2" t="s">
        <v>207</v>
      </c>
      <c r="O218" s="2" t="s">
        <v>83</v>
      </c>
      <c r="P218" s="2" t="s">
        <v>323</v>
      </c>
      <c r="Q218" s="2" t="s">
        <v>97</v>
      </c>
      <c r="R218" s="2" t="s">
        <v>201</v>
      </c>
      <c r="S218" s="2" t="s">
        <v>86</v>
      </c>
      <c r="T218" s="5">
        <v>5.45</v>
      </c>
      <c r="U218" s="2" t="s">
        <v>336</v>
      </c>
      <c r="V218" s="6">
        <v>4.6900000000000004E-2</v>
      </c>
      <c r="W218" s="6">
        <v>4.99E-2</v>
      </c>
      <c r="X218" s="2" t="s">
        <v>203</v>
      </c>
      <c r="Y218" s="2" t="s">
        <v>83</v>
      </c>
      <c r="Z218" s="5">
        <v>150000</v>
      </c>
      <c r="AA218" s="5">
        <v>1</v>
      </c>
      <c r="AB218" s="5">
        <v>98.9</v>
      </c>
      <c r="AC218" s="5">
        <v>0</v>
      </c>
      <c r="AD218" s="5">
        <v>148.35</v>
      </c>
      <c r="AE218" s="2" t="s">
        <v>3</v>
      </c>
      <c r="AF218" s="2" t="s">
        <v>3</v>
      </c>
      <c r="AG218" s="2" t="s">
        <v>27</v>
      </c>
      <c r="AH218" s="6">
        <v>2.9999999999999997E-4</v>
      </c>
      <c r="AI218" s="6">
        <v>5.2139999999999999E-4</v>
      </c>
      <c r="AJ218" s="6">
        <v>7.7399999999999998E-5</v>
      </c>
      <c r="AK218" s="2" t="s">
        <v>3</v>
      </c>
      <c r="AL218" s="31" t="s">
        <v>4</v>
      </c>
      <c r="AM218" s="31" t="s">
        <v>1</v>
      </c>
    </row>
    <row r="219" spans="1:39" x14ac:dyDescent="0.2">
      <c r="A219" s="2" t="s">
        <v>78</v>
      </c>
      <c r="B219" s="2" t="s">
        <v>100</v>
      </c>
      <c r="C219" s="2" t="s">
        <v>668</v>
      </c>
      <c r="D219" s="2" t="s">
        <v>669</v>
      </c>
      <c r="E219" s="2" t="s">
        <v>195</v>
      </c>
      <c r="F219" s="2" t="s">
        <v>753</v>
      </c>
      <c r="G219" s="9">
        <v>2310456</v>
      </c>
      <c r="H219" s="2" t="s">
        <v>170</v>
      </c>
      <c r="I219" s="2" t="s">
        <v>197</v>
      </c>
      <c r="J219" s="2" t="s">
        <v>82</v>
      </c>
      <c r="K219" s="2" t="s">
        <v>82</v>
      </c>
      <c r="L219" s="2" t="s">
        <v>198</v>
      </c>
      <c r="M219" s="2" t="s">
        <v>118</v>
      </c>
      <c r="N219" s="2" t="s">
        <v>648</v>
      </c>
      <c r="O219" s="2" t="s">
        <v>83</v>
      </c>
      <c r="P219" s="2" t="s">
        <v>754</v>
      </c>
      <c r="Q219" s="2" t="s">
        <v>97</v>
      </c>
      <c r="R219" s="2" t="s">
        <v>201</v>
      </c>
      <c r="S219" s="2" t="s">
        <v>86</v>
      </c>
      <c r="T219" s="5">
        <v>0.43</v>
      </c>
      <c r="U219" s="2" t="s">
        <v>755</v>
      </c>
      <c r="V219" s="6">
        <v>1.09E-2</v>
      </c>
      <c r="W219" s="6">
        <v>4.58E-2</v>
      </c>
      <c r="X219" s="2" t="s">
        <v>203</v>
      </c>
      <c r="Y219" s="2" t="s">
        <v>83</v>
      </c>
      <c r="Z219" s="5">
        <v>155000</v>
      </c>
      <c r="AA219" s="5">
        <v>1</v>
      </c>
      <c r="AB219" s="5">
        <v>99.16</v>
      </c>
      <c r="AC219" s="5">
        <v>0</v>
      </c>
      <c r="AD219" s="5">
        <v>153.69800000000001</v>
      </c>
      <c r="AE219" s="2" t="s">
        <v>3</v>
      </c>
      <c r="AF219" s="2" t="s">
        <v>3</v>
      </c>
      <c r="AG219" s="2" t="s">
        <v>27</v>
      </c>
      <c r="AH219" s="6">
        <v>2.0219999999999998E-4</v>
      </c>
      <c r="AI219" s="6">
        <v>5.4020000000000001E-4</v>
      </c>
      <c r="AJ219" s="6">
        <v>8.0199999999999998E-5</v>
      </c>
      <c r="AK219" s="2" t="s">
        <v>3</v>
      </c>
      <c r="AL219" s="31" t="s">
        <v>4</v>
      </c>
      <c r="AM219" s="31" t="s">
        <v>1</v>
      </c>
    </row>
    <row r="220" spans="1:39" x14ac:dyDescent="0.2">
      <c r="A220" s="2" t="s">
        <v>78</v>
      </c>
      <c r="B220" s="2" t="s">
        <v>100</v>
      </c>
      <c r="C220" s="2" t="s">
        <v>354</v>
      </c>
      <c r="D220" s="2" t="s">
        <v>355</v>
      </c>
      <c r="E220" s="2" t="s">
        <v>195</v>
      </c>
      <c r="F220" s="2" t="s">
        <v>358</v>
      </c>
      <c r="G220" s="9">
        <v>1161751</v>
      </c>
      <c r="H220" s="2" t="s">
        <v>170</v>
      </c>
      <c r="I220" s="2" t="s">
        <v>197</v>
      </c>
      <c r="J220" s="2" t="s">
        <v>82</v>
      </c>
      <c r="K220" s="2" t="s">
        <v>82</v>
      </c>
      <c r="L220" s="2" t="s">
        <v>198</v>
      </c>
      <c r="M220" s="2" t="s">
        <v>118</v>
      </c>
      <c r="N220" s="2" t="s">
        <v>242</v>
      </c>
      <c r="O220" s="2" t="s">
        <v>83</v>
      </c>
      <c r="P220" s="2" t="s">
        <v>84</v>
      </c>
      <c r="Q220" s="2" t="s">
        <v>85</v>
      </c>
      <c r="R220" s="2" t="s">
        <v>201</v>
      </c>
      <c r="S220" s="2" t="s">
        <v>86</v>
      </c>
      <c r="T220" s="5">
        <v>3.1</v>
      </c>
      <c r="U220" s="2" t="s">
        <v>359</v>
      </c>
      <c r="V220" s="6">
        <v>2.0499999999999997E-2</v>
      </c>
      <c r="W220" s="6">
        <v>5.0700000000000002E-2</v>
      </c>
      <c r="X220" s="2" t="s">
        <v>203</v>
      </c>
      <c r="Y220" s="2" t="s">
        <v>83</v>
      </c>
      <c r="Z220" s="5">
        <v>144444.51999999999</v>
      </c>
      <c r="AA220" s="5">
        <v>1</v>
      </c>
      <c r="AB220" s="5">
        <v>91.55</v>
      </c>
      <c r="AC220" s="5">
        <v>0</v>
      </c>
      <c r="AD220" s="5">
        <v>132.23894999999999</v>
      </c>
      <c r="AE220" s="2" t="s">
        <v>3</v>
      </c>
      <c r="AF220" s="2" t="s">
        <v>3</v>
      </c>
      <c r="AG220" s="2" t="s">
        <v>27</v>
      </c>
      <c r="AH220" s="6">
        <v>2.9829999999999999E-4</v>
      </c>
      <c r="AI220" s="6">
        <v>4.6480000000000002E-4</v>
      </c>
      <c r="AJ220" s="6">
        <v>6.8999999999999997E-5</v>
      </c>
      <c r="AK220" s="2" t="s">
        <v>3</v>
      </c>
      <c r="AL220" s="31" t="s">
        <v>4</v>
      </c>
      <c r="AM220" s="31" t="s">
        <v>1</v>
      </c>
    </row>
    <row r="221" spans="1:39" x14ac:dyDescent="0.2">
      <c r="A221" s="2" t="s">
        <v>78</v>
      </c>
      <c r="B221" s="2" t="s">
        <v>100</v>
      </c>
      <c r="C221" s="2" t="s">
        <v>366</v>
      </c>
      <c r="D221" s="2" t="s">
        <v>367</v>
      </c>
      <c r="E221" s="2" t="s">
        <v>195</v>
      </c>
      <c r="F221" s="2" t="s">
        <v>368</v>
      </c>
      <c r="G221" s="9">
        <v>1201896</v>
      </c>
      <c r="H221" s="2" t="s">
        <v>170</v>
      </c>
      <c r="I221" s="2" t="s">
        <v>212</v>
      </c>
      <c r="J221" s="2" t="s">
        <v>82</v>
      </c>
      <c r="K221" s="2" t="s">
        <v>82</v>
      </c>
      <c r="L221" s="2" t="s">
        <v>198</v>
      </c>
      <c r="M221" s="2" t="s">
        <v>118</v>
      </c>
      <c r="N221" s="2" t="s">
        <v>218</v>
      </c>
      <c r="O221" s="2" t="s">
        <v>83</v>
      </c>
      <c r="P221" s="2" t="s">
        <v>84</v>
      </c>
      <c r="Q221" s="2" t="s">
        <v>85</v>
      </c>
      <c r="R221" s="2" t="s">
        <v>201</v>
      </c>
      <c r="S221" s="2" t="s">
        <v>86</v>
      </c>
      <c r="T221" s="5">
        <v>6.48</v>
      </c>
      <c r="U221" s="2" t="s">
        <v>369</v>
      </c>
      <c r="V221" s="6">
        <v>3.6799999999999999E-2</v>
      </c>
      <c r="W221" s="6">
        <v>3.6400000000000002E-2</v>
      </c>
      <c r="X221" s="2" t="s">
        <v>203</v>
      </c>
      <c r="Y221" s="2" t="s">
        <v>83</v>
      </c>
      <c r="Z221" s="5">
        <v>133000</v>
      </c>
      <c r="AA221" s="5">
        <v>1</v>
      </c>
      <c r="AB221" s="5">
        <v>101.74</v>
      </c>
      <c r="AC221" s="5">
        <v>0</v>
      </c>
      <c r="AD221" s="5">
        <v>135.3142</v>
      </c>
      <c r="AE221" s="2" t="s">
        <v>3</v>
      </c>
      <c r="AF221" s="2" t="s">
        <v>3</v>
      </c>
      <c r="AG221" s="2" t="s">
        <v>27</v>
      </c>
      <c r="AH221" s="6">
        <v>5.4579999999999993E-4</v>
      </c>
      <c r="AI221" s="6">
        <v>4.7559999999999996E-4</v>
      </c>
      <c r="AJ221" s="6">
        <v>7.0600000000000008E-5</v>
      </c>
      <c r="AK221" s="2" t="s">
        <v>3</v>
      </c>
      <c r="AL221" s="31" t="s">
        <v>4</v>
      </c>
      <c r="AM221" s="31" t="s">
        <v>1</v>
      </c>
    </row>
    <row r="222" spans="1:39" x14ac:dyDescent="0.2">
      <c r="A222" s="2" t="s">
        <v>78</v>
      </c>
      <c r="B222" s="2" t="s">
        <v>100</v>
      </c>
      <c r="C222" s="2" t="s">
        <v>372</v>
      </c>
      <c r="D222" s="2" t="s">
        <v>373</v>
      </c>
      <c r="E222" s="2" t="s">
        <v>195</v>
      </c>
      <c r="F222" s="2" t="s">
        <v>376</v>
      </c>
      <c r="G222" s="9">
        <v>1140102</v>
      </c>
      <c r="H222" s="2" t="s">
        <v>170</v>
      </c>
      <c r="I222" s="2" t="s">
        <v>197</v>
      </c>
      <c r="J222" s="2" t="s">
        <v>82</v>
      </c>
      <c r="K222" s="2" t="s">
        <v>82</v>
      </c>
      <c r="L222" s="2" t="s">
        <v>198</v>
      </c>
      <c r="M222" s="2" t="s">
        <v>118</v>
      </c>
      <c r="N222" s="2" t="s">
        <v>264</v>
      </c>
      <c r="O222" s="2" t="s">
        <v>83</v>
      </c>
      <c r="P222" s="2" t="s">
        <v>84</v>
      </c>
      <c r="Q222" s="2" t="s">
        <v>85</v>
      </c>
      <c r="R222" s="2" t="s">
        <v>201</v>
      </c>
      <c r="S222" s="2" t="s">
        <v>86</v>
      </c>
      <c r="T222" s="5">
        <v>2.36</v>
      </c>
      <c r="U222" s="2" t="s">
        <v>377</v>
      </c>
      <c r="V222" s="6">
        <v>4.2999999999999997E-2</v>
      </c>
      <c r="W222" s="6">
        <v>5.28E-2</v>
      </c>
      <c r="X222" s="2" t="s">
        <v>203</v>
      </c>
      <c r="Y222" s="2" t="s">
        <v>83</v>
      </c>
      <c r="Z222" s="5">
        <v>465555.69</v>
      </c>
      <c r="AA222" s="5">
        <v>1</v>
      </c>
      <c r="AB222" s="5">
        <v>98.8</v>
      </c>
      <c r="AC222" s="5">
        <v>0</v>
      </c>
      <c r="AD222" s="5">
        <v>459.96902</v>
      </c>
      <c r="AE222" s="2" t="s">
        <v>3</v>
      </c>
      <c r="AF222" s="2" t="s">
        <v>3</v>
      </c>
      <c r="AG222" s="2" t="s">
        <v>27</v>
      </c>
      <c r="AH222" s="6">
        <v>4.6129999999999999E-4</v>
      </c>
      <c r="AI222" s="6">
        <v>1.6165999999999999E-3</v>
      </c>
      <c r="AJ222" s="6">
        <v>2.399E-4</v>
      </c>
      <c r="AK222" s="2" t="s">
        <v>3</v>
      </c>
      <c r="AL222" s="31" t="s">
        <v>4</v>
      </c>
      <c r="AM222" s="31" t="s">
        <v>1</v>
      </c>
    </row>
    <row r="223" spans="1:39" x14ac:dyDescent="0.2">
      <c r="A223" s="2" t="s">
        <v>78</v>
      </c>
      <c r="B223" s="2" t="s">
        <v>100</v>
      </c>
      <c r="C223" s="2" t="s">
        <v>756</v>
      </c>
      <c r="D223" s="2" t="s">
        <v>757</v>
      </c>
      <c r="E223" s="2" t="s">
        <v>195</v>
      </c>
      <c r="F223" s="2" t="s">
        <v>758</v>
      </c>
      <c r="G223" s="9">
        <v>1191527</v>
      </c>
      <c r="H223" s="2" t="s">
        <v>170</v>
      </c>
      <c r="I223" s="2" t="s">
        <v>212</v>
      </c>
      <c r="J223" s="2" t="s">
        <v>82</v>
      </c>
      <c r="K223" s="2" t="s">
        <v>82</v>
      </c>
      <c r="L223" s="2" t="s">
        <v>198</v>
      </c>
      <c r="M223" s="2" t="s">
        <v>118</v>
      </c>
      <c r="N223" s="2" t="s">
        <v>218</v>
      </c>
      <c r="O223" s="2" t="s">
        <v>83</v>
      </c>
      <c r="P223" s="2" t="s">
        <v>84</v>
      </c>
      <c r="Q223" s="2" t="s">
        <v>85</v>
      </c>
      <c r="R223" s="2" t="s">
        <v>201</v>
      </c>
      <c r="S223" s="2" t="s">
        <v>86</v>
      </c>
      <c r="T223" s="5">
        <v>3.66</v>
      </c>
      <c r="U223" s="2" t="s">
        <v>375</v>
      </c>
      <c r="V223" s="6">
        <v>2.7000000000000003E-2</v>
      </c>
      <c r="W223" s="6">
        <v>2.98E-2</v>
      </c>
      <c r="X223" s="2" t="s">
        <v>203</v>
      </c>
      <c r="Y223" s="2" t="s">
        <v>83</v>
      </c>
      <c r="Z223" s="5">
        <v>160000</v>
      </c>
      <c r="AA223" s="5">
        <v>1</v>
      </c>
      <c r="AB223" s="5">
        <v>103.46</v>
      </c>
      <c r="AC223" s="5">
        <v>0</v>
      </c>
      <c r="AD223" s="5">
        <v>165.536</v>
      </c>
      <c r="AE223" s="2" t="s">
        <v>3</v>
      </c>
      <c r="AF223" s="2" t="s">
        <v>3</v>
      </c>
      <c r="AG223" s="2" t="s">
        <v>27</v>
      </c>
      <c r="AH223" s="6">
        <v>3.656E-4</v>
      </c>
      <c r="AI223" s="6">
        <v>5.8180000000000005E-4</v>
      </c>
      <c r="AJ223" s="6">
        <v>8.6300000000000011E-5</v>
      </c>
      <c r="AK223" s="2" t="s">
        <v>3</v>
      </c>
      <c r="AL223" s="31" t="s">
        <v>4</v>
      </c>
      <c r="AM223" s="31" t="s">
        <v>1</v>
      </c>
    </row>
    <row r="224" spans="1:39" x14ac:dyDescent="0.2">
      <c r="A224" s="2" t="s">
        <v>78</v>
      </c>
      <c r="B224" s="2" t="s">
        <v>100</v>
      </c>
      <c r="C224" s="2" t="s">
        <v>392</v>
      </c>
      <c r="D224" s="2" t="s">
        <v>393</v>
      </c>
      <c r="E224" s="2" t="s">
        <v>195</v>
      </c>
      <c r="F224" s="2" t="s">
        <v>399</v>
      </c>
      <c r="G224" s="9">
        <v>1135888</v>
      </c>
      <c r="H224" s="2" t="s">
        <v>170</v>
      </c>
      <c r="I224" s="2" t="s">
        <v>212</v>
      </c>
      <c r="J224" s="2" t="s">
        <v>82</v>
      </c>
      <c r="K224" s="2" t="s">
        <v>82</v>
      </c>
      <c r="L224" s="2" t="s">
        <v>198</v>
      </c>
      <c r="M224" s="2" t="s">
        <v>118</v>
      </c>
      <c r="N224" s="2" t="s">
        <v>264</v>
      </c>
      <c r="O224" s="2" t="s">
        <v>83</v>
      </c>
      <c r="P224" s="2" t="s">
        <v>84</v>
      </c>
      <c r="Q224" s="2" t="s">
        <v>85</v>
      </c>
      <c r="R224" s="2" t="s">
        <v>201</v>
      </c>
      <c r="S224" s="2" t="s">
        <v>86</v>
      </c>
      <c r="T224" s="5">
        <v>3.14</v>
      </c>
      <c r="U224" s="2" t="s">
        <v>400</v>
      </c>
      <c r="V224" s="6">
        <v>3.9E-2</v>
      </c>
      <c r="W224" s="6">
        <v>3.5699999999999996E-2</v>
      </c>
      <c r="X224" s="2" t="s">
        <v>203</v>
      </c>
      <c r="Y224" s="2" t="s">
        <v>83</v>
      </c>
      <c r="Z224" s="5">
        <v>184727.28</v>
      </c>
      <c r="AA224" s="5">
        <v>1</v>
      </c>
      <c r="AB224" s="5">
        <v>115.37</v>
      </c>
      <c r="AC224" s="5">
        <v>0</v>
      </c>
      <c r="AD224" s="5">
        <v>213.11985999999999</v>
      </c>
      <c r="AE224" s="2" t="s">
        <v>3</v>
      </c>
      <c r="AF224" s="2" t="s">
        <v>3</v>
      </c>
      <c r="AG224" s="2" t="s">
        <v>27</v>
      </c>
      <c r="AH224" s="6">
        <v>1.2540000000000001E-4</v>
      </c>
      <c r="AI224" s="6">
        <v>7.4899999999999999E-4</v>
      </c>
      <c r="AJ224" s="6">
        <v>1.111E-4</v>
      </c>
      <c r="AK224" s="2" t="s">
        <v>3</v>
      </c>
      <c r="AL224" s="31" t="s">
        <v>4</v>
      </c>
      <c r="AM224" s="31" t="s">
        <v>1</v>
      </c>
    </row>
    <row r="225" spans="1:39" x14ac:dyDescent="0.2">
      <c r="A225" s="2" t="s">
        <v>78</v>
      </c>
      <c r="B225" s="2" t="s">
        <v>100</v>
      </c>
      <c r="C225" s="2" t="s">
        <v>401</v>
      </c>
      <c r="D225" s="2" t="s">
        <v>402</v>
      </c>
      <c r="E225" s="2" t="s">
        <v>195</v>
      </c>
      <c r="F225" s="2" t="s">
        <v>403</v>
      </c>
      <c r="G225" s="9">
        <v>1166057</v>
      </c>
      <c r="H225" s="2" t="s">
        <v>170</v>
      </c>
      <c r="I225" s="2" t="s">
        <v>212</v>
      </c>
      <c r="J225" s="2" t="s">
        <v>82</v>
      </c>
      <c r="K225" s="2" t="s">
        <v>82</v>
      </c>
      <c r="L225" s="2" t="s">
        <v>198</v>
      </c>
      <c r="M225" s="2" t="s">
        <v>118</v>
      </c>
      <c r="N225" s="2" t="s">
        <v>279</v>
      </c>
      <c r="O225" s="2" t="s">
        <v>83</v>
      </c>
      <c r="P225" s="2" t="s">
        <v>404</v>
      </c>
      <c r="Q225" s="2" t="s">
        <v>85</v>
      </c>
      <c r="R225" s="2" t="s">
        <v>201</v>
      </c>
      <c r="S225" s="2" t="s">
        <v>86</v>
      </c>
      <c r="T225" s="5">
        <v>3.31</v>
      </c>
      <c r="U225" s="2" t="s">
        <v>405</v>
      </c>
      <c r="V225" s="6">
        <v>2.75E-2</v>
      </c>
      <c r="W225" s="6">
        <v>2.8799999999999999E-2</v>
      </c>
      <c r="X225" s="2" t="s">
        <v>203</v>
      </c>
      <c r="Y225" s="2" t="s">
        <v>83</v>
      </c>
      <c r="Z225" s="5">
        <v>192720.02</v>
      </c>
      <c r="AA225" s="5">
        <v>1</v>
      </c>
      <c r="AB225" s="5">
        <v>110.77</v>
      </c>
      <c r="AC225" s="5">
        <v>0</v>
      </c>
      <c r="AD225" s="5">
        <v>213.47595999999999</v>
      </c>
      <c r="AE225" s="2" t="s">
        <v>3</v>
      </c>
      <c r="AF225" s="2" t="s">
        <v>3</v>
      </c>
      <c r="AG225" s="2" t="s">
        <v>27</v>
      </c>
      <c r="AH225" s="6">
        <v>2.2909999999999999E-4</v>
      </c>
      <c r="AI225" s="6">
        <v>7.5029999999999997E-4</v>
      </c>
      <c r="AJ225" s="6">
        <v>1.1129999999999999E-4</v>
      </c>
      <c r="AK225" s="2" t="s">
        <v>3</v>
      </c>
      <c r="AL225" s="31" t="s">
        <v>4</v>
      </c>
      <c r="AM225" s="31" t="s">
        <v>1</v>
      </c>
    </row>
    <row r="226" spans="1:39" x14ac:dyDescent="0.2">
      <c r="A226" s="2" t="s">
        <v>78</v>
      </c>
      <c r="B226" s="2" t="s">
        <v>100</v>
      </c>
      <c r="C226" s="2" t="s">
        <v>401</v>
      </c>
      <c r="D226" s="2" t="s">
        <v>402</v>
      </c>
      <c r="E226" s="2" t="s">
        <v>195</v>
      </c>
      <c r="F226" s="2" t="s">
        <v>406</v>
      </c>
      <c r="G226" s="9">
        <v>1180355</v>
      </c>
      <c r="H226" s="2" t="s">
        <v>170</v>
      </c>
      <c r="I226" s="2" t="s">
        <v>197</v>
      </c>
      <c r="J226" s="2" t="s">
        <v>82</v>
      </c>
      <c r="K226" s="2" t="s">
        <v>82</v>
      </c>
      <c r="L226" s="2" t="s">
        <v>198</v>
      </c>
      <c r="M226" s="2" t="s">
        <v>118</v>
      </c>
      <c r="N226" s="2" t="s">
        <v>279</v>
      </c>
      <c r="O226" s="2" t="s">
        <v>83</v>
      </c>
      <c r="P226" s="2" t="s">
        <v>404</v>
      </c>
      <c r="Q226" s="2" t="s">
        <v>85</v>
      </c>
      <c r="R226" s="2" t="s">
        <v>201</v>
      </c>
      <c r="S226" s="2" t="s">
        <v>86</v>
      </c>
      <c r="T226" s="5">
        <v>3.53</v>
      </c>
      <c r="U226" s="2" t="s">
        <v>407</v>
      </c>
      <c r="V226" s="6">
        <v>2.5000000000000001E-2</v>
      </c>
      <c r="W226" s="6">
        <v>5.5099999999999996E-2</v>
      </c>
      <c r="X226" s="2" t="s">
        <v>203</v>
      </c>
      <c r="Y226" s="2" t="s">
        <v>83</v>
      </c>
      <c r="Z226" s="5">
        <v>171000</v>
      </c>
      <c r="AA226" s="5">
        <v>1</v>
      </c>
      <c r="AB226" s="5">
        <v>90.36</v>
      </c>
      <c r="AC226" s="5">
        <v>0</v>
      </c>
      <c r="AD226" s="5">
        <v>154.51560000000001</v>
      </c>
      <c r="AE226" s="2" t="s">
        <v>3</v>
      </c>
      <c r="AF226" s="2" t="s">
        <v>3</v>
      </c>
      <c r="AG226" s="2" t="s">
        <v>27</v>
      </c>
      <c r="AH226" s="6">
        <v>2.1149999999999999E-4</v>
      </c>
      <c r="AI226" s="6">
        <v>5.4309999999999992E-4</v>
      </c>
      <c r="AJ226" s="6">
        <v>8.0599999999999994E-5</v>
      </c>
      <c r="AK226" s="2" t="s">
        <v>3</v>
      </c>
      <c r="AL226" s="31" t="s">
        <v>4</v>
      </c>
      <c r="AM226" s="31" t="s">
        <v>1</v>
      </c>
    </row>
    <row r="227" spans="1:39" x14ac:dyDescent="0.2">
      <c r="A227" s="2" t="s">
        <v>78</v>
      </c>
      <c r="B227" s="2" t="s">
        <v>100</v>
      </c>
      <c r="C227" s="2" t="s">
        <v>427</v>
      </c>
      <c r="D227" s="2" t="s">
        <v>428</v>
      </c>
      <c r="E227" s="2" t="s">
        <v>195</v>
      </c>
      <c r="F227" s="2" t="s">
        <v>432</v>
      </c>
      <c r="G227" s="9">
        <v>1204825</v>
      </c>
      <c r="H227" s="2" t="s">
        <v>170</v>
      </c>
      <c r="I227" s="2" t="s">
        <v>197</v>
      </c>
      <c r="J227" s="2" t="s">
        <v>82</v>
      </c>
      <c r="K227" s="2" t="s">
        <v>82</v>
      </c>
      <c r="L227" s="2" t="s">
        <v>198</v>
      </c>
      <c r="M227" s="2" t="s">
        <v>118</v>
      </c>
      <c r="N227" s="2" t="s">
        <v>224</v>
      </c>
      <c r="O227" s="2" t="s">
        <v>83</v>
      </c>
      <c r="P227" s="2" t="s">
        <v>404</v>
      </c>
      <c r="Q227" s="2" t="s">
        <v>85</v>
      </c>
      <c r="R227" s="2" t="s">
        <v>201</v>
      </c>
      <c r="S227" s="2" t="s">
        <v>86</v>
      </c>
      <c r="T227" s="5">
        <v>4.13</v>
      </c>
      <c r="U227" s="2" t="s">
        <v>433</v>
      </c>
      <c r="V227" s="6">
        <v>6.7000000000000004E-2</v>
      </c>
      <c r="W227" s="6">
        <v>6.0899999999999996E-2</v>
      </c>
      <c r="X227" s="2" t="s">
        <v>203</v>
      </c>
      <c r="Y227" s="2" t="s">
        <v>83</v>
      </c>
      <c r="Z227" s="5">
        <v>72000</v>
      </c>
      <c r="AA227" s="5">
        <v>1</v>
      </c>
      <c r="AB227" s="5">
        <v>103.21</v>
      </c>
      <c r="AC227" s="5">
        <v>0</v>
      </c>
      <c r="AD227" s="5">
        <v>74.311199999999999</v>
      </c>
      <c r="AE227" s="2" t="s">
        <v>3</v>
      </c>
      <c r="AF227" s="2" t="s">
        <v>3</v>
      </c>
      <c r="AG227" s="2" t="s">
        <v>27</v>
      </c>
      <c r="AH227" s="6">
        <v>7.9099999999999998E-5</v>
      </c>
      <c r="AI227" s="6">
        <v>2.6120000000000001E-4</v>
      </c>
      <c r="AJ227" s="6">
        <v>3.8800000000000001E-5</v>
      </c>
      <c r="AK227" s="2" t="s">
        <v>3</v>
      </c>
      <c r="AL227" s="31" t="s">
        <v>4</v>
      </c>
      <c r="AM227" s="31" t="s">
        <v>1</v>
      </c>
    </row>
    <row r="228" spans="1:39" x14ac:dyDescent="0.2">
      <c r="A228" s="2" t="s">
        <v>78</v>
      </c>
      <c r="B228" s="2" t="s">
        <v>100</v>
      </c>
      <c r="C228" s="2" t="s">
        <v>454</v>
      </c>
      <c r="D228" s="2" t="s">
        <v>455</v>
      </c>
      <c r="E228" s="2" t="s">
        <v>195</v>
      </c>
      <c r="F228" s="2" t="s">
        <v>456</v>
      </c>
      <c r="G228" s="9">
        <v>7390222</v>
      </c>
      <c r="H228" s="2" t="s">
        <v>170</v>
      </c>
      <c r="I228" s="2" t="s">
        <v>197</v>
      </c>
      <c r="J228" s="2" t="s">
        <v>82</v>
      </c>
      <c r="K228" s="2" t="s">
        <v>82</v>
      </c>
      <c r="L228" s="2" t="s">
        <v>198</v>
      </c>
      <c r="M228" s="2" t="s">
        <v>118</v>
      </c>
      <c r="N228" s="2" t="s">
        <v>452</v>
      </c>
      <c r="O228" s="2" t="s">
        <v>83</v>
      </c>
      <c r="P228" s="2" t="s">
        <v>445</v>
      </c>
      <c r="Q228" s="2" t="s">
        <v>85</v>
      </c>
      <c r="R228" s="2" t="s">
        <v>201</v>
      </c>
      <c r="S228" s="2" t="s">
        <v>86</v>
      </c>
      <c r="T228" s="5">
        <v>3.41</v>
      </c>
      <c r="U228" s="2" t="s">
        <v>457</v>
      </c>
      <c r="V228" s="6">
        <v>0.04</v>
      </c>
      <c r="W228" s="6">
        <v>5.0199999999999995E-2</v>
      </c>
      <c r="X228" s="2" t="s">
        <v>203</v>
      </c>
      <c r="Y228" s="2" t="s">
        <v>83</v>
      </c>
      <c r="Z228" s="5">
        <v>212761.14</v>
      </c>
      <c r="AA228" s="5">
        <v>1</v>
      </c>
      <c r="AB228" s="5">
        <v>97.7</v>
      </c>
      <c r="AC228" s="5">
        <v>0</v>
      </c>
      <c r="AD228" s="5">
        <v>207.86762999999999</v>
      </c>
      <c r="AE228" s="2" t="s">
        <v>3</v>
      </c>
      <c r="AF228" s="2" t="s">
        <v>3</v>
      </c>
      <c r="AG228" s="2" t="s">
        <v>27</v>
      </c>
      <c r="AH228" s="6">
        <v>3.1399999999999999E-4</v>
      </c>
      <c r="AI228" s="6">
        <v>7.3059999999999998E-4</v>
      </c>
      <c r="AJ228" s="6">
        <v>1.0840000000000001E-4</v>
      </c>
      <c r="AK228" s="2" t="s">
        <v>3</v>
      </c>
      <c r="AL228" s="31" t="s">
        <v>4</v>
      </c>
      <c r="AM228" s="31" t="s">
        <v>1</v>
      </c>
    </row>
    <row r="229" spans="1:39" x14ac:dyDescent="0.2">
      <c r="A229" s="2" t="s">
        <v>78</v>
      </c>
      <c r="B229" s="2" t="s">
        <v>100</v>
      </c>
      <c r="C229" s="2" t="s">
        <v>458</v>
      </c>
      <c r="D229" s="2" t="s">
        <v>459</v>
      </c>
      <c r="E229" s="2" t="s">
        <v>195</v>
      </c>
      <c r="F229" s="2" t="s">
        <v>463</v>
      </c>
      <c r="G229" s="9">
        <v>2590511</v>
      </c>
      <c r="H229" s="2" t="s">
        <v>170</v>
      </c>
      <c r="I229" s="2" t="s">
        <v>197</v>
      </c>
      <c r="J229" s="2" t="s">
        <v>82</v>
      </c>
      <c r="K229" s="2" t="s">
        <v>82</v>
      </c>
      <c r="L229" s="2" t="s">
        <v>198</v>
      </c>
      <c r="M229" s="2" t="s">
        <v>118</v>
      </c>
      <c r="N229" s="2" t="s">
        <v>279</v>
      </c>
      <c r="O229" s="2" t="s">
        <v>83</v>
      </c>
      <c r="P229" s="2" t="s">
        <v>445</v>
      </c>
      <c r="Q229" s="2" t="s">
        <v>85</v>
      </c>
      <c r="R229" s="2" t="s">
        <v>201</v>
      </c>
      <c r="S229" s="2" t="s">
        <v>86</v>
      </c>
      <c r="T229" s="5">
        <v>2.72</v>
      </c>
      <c r="U229" s="2" t="s">
        <v>464</v>
      </c>
      <c r="V229" s="6">
        <v>2.7000000000000003E-2</v>
      </c>
      <c r="W229" s="6">
        <v>5.28E-2</v>
      </c>
      <c r="X229" s="2" t="s">
        <v>203</v>
      </c>
      <c r="Y229" s="2" t="s">
        <v>83</v>
      </c>
      <c r="Z229" s="5">
        <v>320000.05</v>
      </c>
      <c r="AA229" s="5">
        <v>1</v>
      </c>
      <c r="AB229" s="5">
        <v>93.45</v>
      </c>
      <c r="AC229" s="5">
        <v>0</v>
      </c>
      <c r="AD229" s="5">
        <v>299.04003999999998</v>
      </c>
      <c r="AE229" s="2" t="s">
        <v>3</v>
      </c>
      <c r="AF229" s="2" t="s">
        <v>3</v>
      </c>
      <c r="AG229" s="2" t="s">
        <v>27</v>
      </c>
      <c r="AH229" s="6">
        <v>4.5469999999999994E-4</v>
      </c>
      <c r="AI229" s="6">
        <v>1.0510000000000001E-3</v>
      </c>
      <c r="AJ229" s="6">
        <v>1.5589999999999999E-4</v>
      </c>
      <c r="AK229" s="2" t="s">
        <v>3</v>
      </c>
      <c r="AL229" s="31" t="s">
        <v>4</v>
      </c>
      <c r="AM229" s="31" t="s">
        <v>1</v>
      </c>
    </row>
    <row r="230" spans="1:39" x14ac:dyDescent="0.2">
      <c r="A230" s="2" t="s">
        <v>78</v>
      </c>
      <c r="B230" s="2" t="s">
        <v>100</v>
      </c>
      <c r="C230" s="2" t="s">
        <v>473</v>
      </c>
      <c r="D230" s="2" t="s">
        <v>474</v>
      </c>
      <c r="E230" s="2" t="s">
        <v>195</v>
      </c>
      <c r="F230" s="2" t="s">
        <v>475</v>
      </c>
      <c r="G230" s="9">
        <v>5760301</v>
      </c>
      <c r="H230" s="2" t="s">
        <v>170</v>
      </c>
      <c r="I230" s="2" t="s">
        <v>197</v>
      </c>
      <c r="J230" s="2" t="s">
        <v>82</v>
      </c>
      <c r="K230" s="2" t="s">
        <v>82</v>
      </c>
      <c r="L230" s="2" t="s">
        <v>198</v>
      </c>
      <c r="M230" s="2" t="s">
        <v>118</v>
      </c>
      <c r="N230" s="2" t="s">
        <v>452</v>
      </c>
      <c r="O230" s="2" t="s">
        <v>83</v>
      </c>
      <c r="P230" s="2" t="s">
        <v>445</v>
      </c>
      <c r="Q230" s="2" t="s">
        <v>85</v>
      </c>
      <c r="R230" s="2" t="s">
        <v>201</v>
      </c>
      <c r="S230" s="2" t="s">
        <v>86</v>
      </c>
      <c r="T230" s="5">
        <v>2.64</v>
      </c>
      <c r="U230" s="2" t="s">
        <v>313</v>
      </c>
      <c r="V230" s="6">
        <v>2.2000000000000002E-2</v>
      </c>
      <c r="W230" s="6">
        <v>4.7699999999999992E-2</v>
      </c>
      <c r="X230" s="2" t="s">
        <v>203</v>
      </c>
      <c r="Y230" s="2" t="s">
        <v>83</v>
      </c>
      <c r="Z230" s="5">
        <v>41688</v>
      </c>
      <c r="AA230" s="5">
        <v>1</v>
      </c>
      <c r="AB230" s="5">
        <v>94.15</v>
      </c>
      <c r="AC230" s="5">
        <v>0</v>
      </c>
      <c r="AD230" s="5">
        <v>39.249250000000004</v>
      </c>
      <c r="AE230" s="2" t="s">
        <v>3</v>
      </c>
      <c r="AF230" s="2" t="s">
        <v>3</v>
      </c>
      <c r="AG230" s="2" t="s">
        <v>27</v>
      </c>
      <c r="AH230" s="6">
        <v>3.6000000000000001E-5</v>
      </c>
      <c r="AI230" s="6">
        <v>1.3789999999999999E-4</v>
      </c>
      <c r="AJ230" s="6">
        <v>2.05E-5</v>
      </c>
      <c r="AK230" s="2" t="s">
        <v>3</v>
      </c>
      <c r="AL230" s="31" t="s">
        <v>4</v>
      </c>
      <c r="AM230" s="31" t="s">
        <v>1</v>
      </c>
    </row>
    <row r="231" spans="1:39" x14ac:dyDescent="0.2">
      <c r="A231" s="2" t="s">
        <v>78</v>
      </c>
      <c r="B231" s="2" t="s">
        <v>100</v>
      </c>
      <c r="C231" s="2" t="s">
        <v>483</v>
      </c>
      <c r="D231" s="2" t="s">
        <v>484</v>
      </c>
      <c r="E231" s="2" t="s">
        <v>195</v>
      </c>
      <c r="F231" s="2" t="s">
        <v>485</v>
      </c>
      <c r="G231" s="9">
        <v>1143080</v>
      </c>
      <c r="H231" s="2" t="s">
        <v>170</v>
      </c>
      <c r="I231" s="2" t="s">
        <v>197</v>
      </c>
      <c r="J231" s="2" t="s">
        <v>82</v>
      </c>
      <c r="K231" s="2" t="s">
        <v>82</v>
      </c>
      <c r="L231" s="2" t="s">
        <v>198</v>
      </c>
      <c r="M231" s="2" t="s">
        <v>118</v>
      </c>
      <c r="N231" s="2" t="s">
        <v>274</v>
      </c>
      <c r="O231" s="2" t="s">
        <v>83</v>
      </c>
      <c r="P231" s="2" t="s">
        <v>445</v>
      </c>
      <c r="Q231" s="2" t="s">
        <v>85</v>
      </c>
      <c r="R231" s="2" t="s">
        <v>201</v>
      </c>
      <c r="S231" s="2" t="s">
        <v>86</v>
      </c>
      <c r="T231" s="5">
        <v>2.31</v>
      </c>
      <c r="U231" s="2" t="s">
        <v>486</v>
      </c>
      <c r="V231" s="6">
        <v>2.5000000000000001E-2</v>
      </c>
      <c r="W231" s="6">
        <v>4.8300000000000003E-2</v>
      </c>
      <c r="X231" s="2" t="s">
        <v>203</v>
      </c>
      <c r="Y231" s="2" t="s">
        <v>83</v>
      </c>
      <c r="Z231" s="5">
        <v>144900.01999999999</v>
      </c>
      <c r="AA231" s="5">
        <v>1</v>
      </c>
      <c r="AB231" s="5">
        <v>95.46</v>
      </c>
      <c r="AC231" s="5">
        <v>0</v>
      </c>
      <c r="AD231" s="5">
        <v>138.32155</v>
      </c>
      <c r="AE231" s="2" t="s">
        <v>3</v>
      </c>
      <c r="AF231" s="2" t="s">
        <v>3</v>
      </c>
      <c r="AG231" s="2" t="s">
        <v>27</v>
      </c>
      <c r="AH231" s="6">
        <v>1.5559999999999999E-4</v>
      </c>
      <c r="AI231" s="6">
        <v>4.861E-4</v>
      </c>
      <c r="AJ231" s="6">
        <v>7.2100000000000004E-5</v>
      </c>
      <c r="AK231" s="2" t="s">
        <v>3</v>
      </c>
      <c r="AL231" s="31" t="s">
        <v>4</v>
      </c>
      <c r="AM231" s="31" t="s">
        <v>1</v>
      </c>
    </row>
    <row r="232" spans="1:39" x14ac:dyDescent="0.2">
      <c r="A232" s="2" t="s">
        <v>78</v>
      </c>
      <c r="B232" s="2" t="s">
        <v>100</v>
      </c>
      <c r="C232" s="2" t="s">
        <v>483</v>
      </c>
      <c r="D232" s="2" t="s">
        <v>484</v>
      </c>
      <c r="E232" s="2" t="s">
        <v>195</v>
      </c>
      <c r="F232" s="2" t="s">
        <v>487</v>
      </c>
      <c r="G232" s="9">
        <v>1189190</v>
      </c>
      <c r="H232" s="2" t="s">
        <v>170</v>
      </c>
      <c r="I232" s="2" t="s">
        <v>197</v>
      </c>
      <c r="J232" s="2" t="s">
        <v>82</v>
      </c>
      <c r="K232" s="2" t="s">
        <v>82</v>
      </c>
      <c r="L232" s="2" t="s">
        <v>198</v>
      </c>
      <c r="M232" s="2" t="s">
        <v>118</v>
      </c>
      <c r="N232" s="2" t="s">
        <v>274</v>
      </c>
      <c r="O232" s="2" t="s">
        <v>83</v>
      </c>
      <c r="P232" s="2" t="s">
        <v>445</v>
      </c>
      <c r="Q232" s="2" t="s">
        <v>85</v>
      </c>
      <c r="R232" s="2" t="s">
        <v>201</v>
      </c>
      <c r="S232" s="2" t="s">
        <v>86</v>
      </c>
      <c r="T232" s="5">
        <v>3.67</v>
      </c>
      <c r="U232" s="2" t="s">
        <v>488</v>
      </c>
      <c r="V232" s="6">
        <v>4.7300000000000002E-2</v>
      </c>
      <c r="W232" s="6">
        <v>5.1299999999999998E-2</v>
      </c>
      <c r="X232" s="2" t="s">
        <v>203</v>
      </c>
      <c r="Y232" s="2" t="s">
        <v>83</v>
      </c>
      <c r="Z232" s="5">
        <v>160000</v>
      </c>
      <c r="AA232" s="5">
        <v>1</v>
      </c>
      <c r="AB232" s="5">
        <v>99.88</v>
      </c>
      <c r="AC232" s="5">
        <v>0</v>
      </c>
      <c r="AD232" s="5">
        <v>159.80799999999999</v>
      </c>
      <c r="AE232" s="2" t="s">
        <v>3</v>
      </c>
      <c r="AF232" s="2" t="s">
        <v>3</v>
      </c>
      <c r="AG232" s="2" t="s">
        <v>27</v>
      </c>
      <c r="AH232" s="6">
        <v>4.0509999999999998E-4</v>
      </c>
      <c r="AI232" s="6">
        <v>5.6169999999999994E-4</v>
      </c>
      <c r="AJ232" s="6">
        <v>8.3300000000000005E-5</v>
      </c>
      <c r="AK232" s="2" t="s">
        <v>3</v>
      </c>
      <c r="AL232" s="31" t="s">
        <v>4</v>
      </c>
      <c r="AM232" s="31" t="s">
        <v>1</v>
      </c>
    </row>
    <row r="233" spans="1:39" x14ac:dyDescent="0.2">
      <c r="A233" s="2" t="s">
        <v>78</v>
      </c>
      <c r="B233" s="2" t="s">
        <v>100</v>
      </c>
      <c r="C233" s="2" t="s">
        <v>759</v>
      </c>
      <c r="D233" s="2" t="s">
        <v>760</v>
      </c>
      <c r="E233" s="2" t="s">
        <v>195</v>
      </c>
      <c r="F233" s="2" t="s">
        <v>761</v>
      </c>
      <c r="G233" s="9">
        <v>1156397</v>
      </c>
      <c r="H233" s="2" t="s">
        <v>170</v>
      </c>
      <c r="I233" s="2" t="s">
        <v>197</v>
      </c>
      <c r="J233" s="2" t="s">
        <v>82</v>
      </c>
      <c r="K233" s="2" t="s">
        <v>82</v>
      </c>
      <c r="L233" s="2" t="s">
        <v>198</v>
      </c>
      <c r="M233" s="2" t="s">
        <v>118</v>
      </c>
      <c r="N233" s="2" t="s">
        <v>274</v>
      </c>
      <c r="O233" s="2" t="s">
        <v>83</v>
      </c>
      <c r="P233" s="2" t="s">
        <v>445</v>
      </c>
      <c r="Q233" s="2" t="s">
        <v>85</v>
      </c>
      <c r="R233" s="2" t="s">
        <v>201</v>
      </c>
      <c r="S233" s="2" t="s">
        <v>86</v>
      </c>
      <c r="T233" s="5">
        <v>2.2000000000000002</v>
      </c>
      <c r="U233" s="2" t="s">
        <v>762</v>
      </c>
      <c r="V233" s="6">
        <v>0.04</v>
      </c>
      <c r="W233" s="6">
        <v>4.7300000000000002E-2</v>
      </c>
      <c r="X233" s="2" t="s">
        <v>203</v>
      </c>
      <c r="Y233" s="2" t="s">
        <v>83</v>
      </c>
      <c r="Z233" s="5">
        <v>392000</v>
      </c>
      <c r="AA233" s="5">
        <v>1</v>
      </c>
      <c r="AB233" s="5">
        <v>101.47</v>
      </c>
      <c r="AC233" s="5">
        <v>0</v>
      </c>
      <c r="AD233" s="5">
        <v>397.76240000000001</v>
      </c>
      <c r="AE233" s="2" t="s">
        <v>3</v>
      </c>
      <c r="AF233" s="2" t="s">
        <v>3</v>
      </c>
      <c r="AG233" s="2" t="s">
        <v>27</v>
      </c>
      <c r="AH233" s="6">
        <v>5.7590000000000007E-4</v>
      </c>
      <c r="AI233" s="6">
        <v>1.3980000000000002E-3</v>
      </c>
      <c r="AJ233" s="6">
        <v>2.0740000000000003E-4</v>
      </c>
      <c r="AK233" s="2" t="s">
        <v>3</v>
      </c>
      <c r="AL233" s="31" t="s">
        <v>4</v>
      </c>
      <c r="AM233" s="31" t="s">
        <v>1</v>
      </c>
    </row>
    <row r="234" spans="1:39" x14ac:dyDescent="0.2">
      <c r="A234" s="2" t="s">
        <v>78</v>
      </c>
      <c r="B234" s="2" t="s">
        <v>100</v>
      </c>
      <c r="C234" s="2" t="s">
        <v>497</v>
      </c>
      <c r="D234" s="2" t="s">
        <v>498</v>
      </c>
      <c r="E234" s="2" t="s">
        <v>195</v>
      </c>
      <c r="F234" s="2" t="s">
        <v>499</v>
      </c>
      <c r="G234" s="9">
        <v>2810372</v>
      </c>
      <c r="H234" s="2" t="s">
        <v>170</v>
      </c>
      <c r="I234" s="2" t="s">
        <v>197</v>
      </c>
      <c r="J234" s="2" t="s">
        <v>82</v>
      </c>
      <c r="K234" s="2" t="s">
        <v>82</v>
      </c>
      <c r="L234" s="2" t="s">
        <v>198</v>
      </c>
      <c r="M234" s="2" t="s">
        <v>118</v>
      </c>
      <c r="N234" s="2" t="s">
        <v>500</v>
      </c>
      <c r="O234" s="2" t="s">
        <v>83</v>
      </c>
      <c r="P234" s="2" t="s">
        <v>501</v>
      </c>
      <c r="Q234" s="2" t="s">
        <v>85</v>
      </c>
      <c r="R234" s="2" t="s">
        <v>201</v>
      </c>
      <c r="S234" s="2" t="s">
        <v>86</v>
      </c>
      <c r="T234" s="5">
        <v>8.01</v>
      </c>
      <c r="U234" s="2" t="s">
        <v>208</v>
      </c>
      <c r="V234" s="6">
        <v>2.4E-2</v>
      </c>
      <c r="W234" s="6">
        <v>5.2499999999999998E-2</v>
      </c>
      <c r="X234" s="2" t="s">
        <v>203</v>
      </c>
      <c r="Y234" s="2" t="s">
        <v>83</v>
      </c>
      <c r="Z234" s="5">
        <v>612960.04</v>
      </c>
      <c r="AA234" s="5">
        <v>1</v>
      </c>
      <c r="AB234" s="5">
        <v>80.510000000000005</v>
      </c>
      <c r="AC234" s="5">
        <v>0</v>
      </c>
      <c r="AD234" s="5">
        <v>493.49412000000001</v>
      </c>
      <c r="AE234" s="2" t="s">
        <v>3</v>
      </c>
      <c r="AF234" s="2" t="s">
        <v>3</v>
      </c>
      <c r="AG234" s="2" t="s">
        <v>27</v>
      </c>
      <c r="AH234" s="6">
        <v>8.3309999999999992E-4</v>
      </c>
      <c r="AI234" s="6">
        <v>1.7344000000000001E-3</v>
      </c>
      <c r="AJ234" s="6">
        <v>2.5739999999999997E-4</v>
      </c>
      <c r="AK234" s="2" t="s">
        <v>3</v>
      </c>
      <c r="AL234" s="31" t="s">
        <v>4</v>
      </c>
      <c r="AM234" s="31" t="s">
        <v>1</v>
      </c>
    </row>
    <row r="235" spans="1:39" x14ac:dyDescent="0.2">
      <c r="A235" s="2" t="s">
        <v>78</v>
      </c>
      <c r="B235" s="2" t="s">
        <v>100</v>
      </c>
      <c r="C235" s="2" t="s">
        <v>506</v>
      </c>
      <c r="D235" s="2" t="s">
        <v>507</v>
      </c>
      <c r="E235" s="2" t="s">
        <v>195</v>
      </c>
      <c r="F235" s="2" t="s">
        <v>508</v>
      </c>
      <c r="G235" s="9">
        <v>1162866</v>
      </c>
      <c r="H235" s="2" t="s">
        <v>170</v>
      </c>
      <c r="I235" s="2" t="s">
        <v>197</v>
      </c>
      <c r="J235" s="2" t="s">
        <v>82</v>
      </c>
      <c r="K235" s="2" t="s">
        <v>82</v>
      </c>
      <c r="L235" s="2" t="s">
        <v>198</v>
      </c>
      <c r="M235" s="2" t="s">
        <v>118</v>
      </c>
      <c r="N235" s="2" t="s">
        <v>218</v>
      </c>
      <c r="O235" s="2" t="s">
        <v>83</v>
      </c>
      <c r="P235" s="2" t="s">
        <v>501</v>
      </c>
      <c r="Q235" s="2" t="s">
        <v>85</v>
      </c>
      <c r="R235" s="2" t="s">
        <v>201</v>
      </c>
      <c r="S235" s="2" t="s">
        <v>86</v>
      </c>
      <c r="T235" s="5">
        <v>5.77</v>
      </c>
      <c r="U235" s="2" t="s">
        <v>509</v>
      </c>
      <c r="V235" s="6">
        <v>2.4399999999999998E-2</v>
      </c>
      <c r="W235" s="6">
        <v>5.33E-2</v>
      </c>
      <c r="X235" s="2" t="s">
        <v>203</v>
      </c>
      <c r="Y235" s="2" t="s">
        <v>83</v>
      </c>
      <c r="Z235" s="5">
        <v>389000</v>
      </c>
      <c r="AA235" s="5">
        <v>1</v>
      </c>
      <c r="AB235" s="5">
        <v>85.57</v>
      </c>
      <c r="AC235" s="5">
        <v>0</v>
      </c>
      <c r="AD235" s="5">
        <v>332.8673</v>
      </c>
      <c r="AE235" s="2" t="s">
        <v>3</v>
      </c>
      <c r="AF235" s="2" t="s">
        <v>3</v>
      </c>
      <c r="AG235" s="2" t="s">
        <v>27</v>
      </c>
      <c r="AH235" s="6">
        <v>3.2000000000000003E-4</v>
      </c>
      <c r="AI235" s="6">
        <v>1.1699E-3</v>
      </c>
      <c r="AJ235" s="6">
        <v>1.7359999999999999E-4</v>
      </c>
      <c r="AK235" s="2" t="s">
        <v>3</v>
      </c>
      <c r="AL235" s="31" t="s">
        <v>4</v>
      </c>
      <c r="AM235" s="31" t="s">
        <v>1</v>
      </c>
    </row>
    <row r="236" spans="1:39" x14ac:dyDescent="0.2">
      <c r="A236" s="2" t="s">
        <v>78</v>
      </c>
      <c r="B236" s="2" t="s">
        <v>100</v>
      </c>
      <c r="C236" s="2" t="s">
        <v>506</v>
      </c>
      <c r="D236" s="2" t="s">
        <v>507</v>
      </c>
      <c r="E236" s="2" t="s">
        <v>195</v>
      </c>
      <c r="F236" s="2" t="s">
        <v>510</v>
      </c>
      <c r="G236" s="9">
        <v>1138114</v>
      </c>
      <c r="H236" s="2" t="s">
        <v>170</v>
      </c>
      <c r="I236" s="2" t="s">
        <v>197</v>
      </c>
      <c r="J236" s="2" t="s">
        <v>82</v>
      </c>
      <c r="K236" s="2" t="s">
        <v>82</v>
      </c>
      <c r="L236" s="2" t="s">
        <v>198</v>
      </c>
      <c r="M236" s="2" t="s">
        <v>118</v>
      </c>
      <c r="N236" s="2" t="s">
        <v>218</v>
      </c>
      <c r="O236" s="2" t="s">
        <v>83</v>
      </c>
      <c r="P236" s="2" t="s">
        <v>501</v>
      </c>
      <c r="Q236" s="2" t="s">
        <v>85</v>
      </c>
      <c r="R236" s="2" t="s">
        <v>201</v>
      </c>
      <c r="S236" s="2" t="s">
        <v>86</v>
      </c>
      <c r="T236" s="5">
        <v>1.25</v>
      </c>
      <c r="U236" s="2" t="s">
        <v>763</v>
      </c>
      <c r="V236" s="6">
        <v>3.39E-2</v>
      </c>
      <c r="W236" s="6">
        <v>4.2800000000000005E-2</v>
      </c>
      <c r="X236" s="2" t="s">
        <v>203</v>
      </c>
      <c r="Y236" s="2" t="s">
        <v>83</v>
      </c>
      <c r="Z236" s="5">
        <v>273506.42</v>
      </c>
      <c r="AA236" s="5">
        <v>1</v>
      </c>
      <c r="AB236" s="5">
        <v>99.72</v>
      </c>
      <c r="AC236" s="5">
        <v>0</v>
      </c>
      <c r="AD236" s="5">
        <v>272.74059999999997</v>
      </c>
      <c r="AE236" s="2" t="s">
        <v>3</v>
      </c>
      <c r="AF236" s="2" t="s">
        <v>3</v>
      </c>
      <c r="AG236" s="2" t="s">
        <v>27</v>
      </c>
      <c r="AH236" s="6">
        <v>6.3000000000000003E-4</v>
      </c>
      <c r="AI236" s="6">
        <v>9.5859999999999999E-4</v>
      </c>
      <c r="AJ236" s="6">
        <v>1.4219999999999999E-4</v>
      </c>
      <c r="AK236" s="2" t="s">
        <v>3</v>
      </c>
      <c r="AL236" s="31" t="s">
        <v>4</v>
      </c>
      <c r="AM236" s="31" t="s">
        <v>1</v>
      </c>
    </row>
    <row r="237" spans="1:39" x14ac:dyDescent="0.2">
      <c r="A237" s="2" t="s">
        <v>78</v>
      </c>
      <c r="B237" s="2" t="s">
        <v>100</v>
      </c>
      <c r="C237" s="2" t="s">
        <v>506</v>
      </c>
      <c r="D237" s="2" t="s">
        <v>507</v>
      </c>
      <c r="E237" s="2" t="s">
        <v>195</v>
      </c>
      <c r="F237" s="2" t="s">
        <v>510</v>
      </c>
      <c r="G237" s="9">
        <v>1172782</v>
      </c>
      <c r="H237" s="2" t="s">
        <v>170</v>
      </c>
      <c r="I237" s="2" t="s">
        <v>212</v>
      </c>
      <c r="J237" s="2" t="s">
        <v>82</v>
      </c>
      <c r="K237" s="2" t="s">
        <v>82</v>
      </c>
      <c r="L237" s="2" t="s">
        <v>198</v>
      </c>
      <c r="M237" s="2" t="s">
        <v>118</v>
      </c>
      <c r="N237" s="2" t="s">
        <v>218</v>
      </c>
      <c r="O237" s="2" t="s">
        <v>83</v>
      </c>
      <c r="P237" s="2" t="s">
        <v>501</v>
      </c>
      <c r="Q237" s="2" t="s">
        <v>85</v>
      </c>
      <c r="R237" s="2" t="s">
        <v>201</v>
      </c>
      <c r="S237" s="2" t="s">
        <v>86</v>
      </c>
      <c r="T237" s="5">
        <v>6.06</v>
      </c>
      <c r="U237" s="2" t="s">
        <v>509</v>
      </c>
      <c r="V237" s="6">
        <v>9.1999999999999998E-3</v>
      </c>
      <c r="W237" s="6">
        <v>2.9300000000000003E-2</v>
      </c>
      <c r="X237" s="2" t="s">
        <v>203</v>
      </c>
      <c r="Y237" s="2" t="s">
        <v>83</v>
      </c>
      <c r="Z237" s="5">
        <v>51330</v>
      </c>
      <c r="AA237" s="5">
        <v>1</v>
      </c>
      <c r="AB237" s="5">
        <v>99.5</v>
      </c>
      <c r="AC237" s="5">
        <v>0</v>
      </c>
      <c r="AD237" s="5">
        <v>51.073349999999998</v>
      </c>
      <c r="AE237" s="2" t="s">
        <v>3</v>
      </c>
      <c r="AF237" s="2" t="s">
        <v>3</v>
      </c>
      <c r="AG237" s="2" t="s">
        <v>27</v>
      </c>
      <c r="AH237" s="6">
        <v>1.98E-5</v>
      </c>
      <c r="AI237" s="6">
        <v>1.795E-4</v>
      </c>
      <c r="AJ237" s="6">
        <v>2.6599999999999999E-5</v>
      </c>
      <c r="AK237" s="2" t="s">
        <v>3</v>
      </c>
      <c r="AL237" s="31" t="s">
        <v>4</v>
      </c>
      <c r="AM237" s="31" t="s">
        <v>1</v>
      </c>
    </row>
    <row r="238" spans="1:39" x14ac:dyDescent="0.2">
      <c r="A238" s="2" t="s">
        <v>78</v>
      </c>
      <c r="B238" s="2" t="s">
        <v>100</v>
      </c>
      <c r="C238" s="2" t="s">
        <v>515</v>
      </c>
      <c r="D238" s="2" t="s">
        <v>516</v>
      </c>
      <c r="E238" s="2" t="s">
        <v>195</v>
      </c>
      <c r="F238" s="2" t="s">
        <v>764</v>
      </c>
      <c r="G238" s="9">
        <v>1133487</v>
      </c>
      <c r="H238" s="2" t="s">
        <v>170</v>
      </c>
      <c r="I238" s="2" t="s">
        <v>212</v>
      </c>
      <c r="J238" s="2" t="s">
        <v>82</v>
      </c>
      <c r="K238" s="2" t="s">
        <v>82</v>
      </c>
      <c r="L238" s="2" t="s">
        <v>198</v>
      </c>
      <c r="M238" s="2" t="s">
        <v>118</v>
      </c>
      <c r="N238" s="2" t="s">
        <v>218</v>
      </c>
      <c r="O238" s="2" t="s">
        <v>83</v>
      </c>
      <c r="P238" s="2" t="s">
        <v>501</v>
      </c>
      <c r="Q238" s="2" t="s">
        <v>85</v>
      </c>
      <c r="R238" s="2" t="s">
        <v>201</v>
      </c>
      <c r="S238" s="2" t="s">
        <v>86</v>
      </c>
      <c r="T238" s="5">
        <v>2.69</v>
      </c>
      <c r="U238" s="2" t="s">
        <v>150</v>
      </c>
      <c r="V238" s="6">
        <v>2.3399999999999997E-2</v>
      </c>
      <c r="W238" s="6">
        <v>2.3E-2</v>
      </c>
      <c r="X238" s="2" t="s">
        <v>203</v>
      </c>
      <c r="Y238" s="2" t="s">
        <v>83</v>
      </c>
      <c r="Z238" s="5">
        <v>554493.76</v>
      </c>
      <c r="AA238" s="5">
        <v>1</v>
      </c>
      <c r="AB238" s="5">
        <v>111.84</v>
      </c>
      <c r="AC238" s="5">
        <v>0</v>
      </c>
      <c r="AD238" s="5">
        <v>620.14581999999996</v>
      </c>
      <c r="AE238" s="2" t="s">
        <v>3</v>
      </c>
      <c r="AF238" s="2" t="s">
        <v>3</v>
      </c>
      <c r="AG238" s="2" t="s">
        <v>27</v>
      </c>
      <c r="AH238" s="6">
        <v>2.6279999999999999E-4</v>
      </c>
      <c r="AI238" s="6">
        <v>2.1795999999999999E-3</v>
      </c>
      <c r="AJ238" s="6">
        <v>3.234E-4</v>
      </c>
      <c r="AK238" s="2" t="s">
        <v>3</v>
      </c>
      <c r="AL238" s="31" t="s">
        <v>4</v>
      </c>
      <c r="AM238" s="31" t="s">
        <v>1</v>
      </c>
    </row>
    <row r="239" spans="1:39" x14ac:dyDescent="0.2">
      <c r="A239" s="2" t="s">
        <v>78</v>
      </c>
      <c r="B239" s="2" t="s">
        <v>100</v>
      </c>
      <c r="C239" s="2" t="s">
        <v>515</v>
      </c>
      <c r="D239" s="2" t="s">
        <v>516</v>
      </c>
      <c r="E239" s="2" t="s">
        <v>195</v>
      </c>
      <c r="F239" s="2" t="s">
        <v>517</v>
      </c>
      <c r="G239" s="9">
        <v>1195981</v>
      </c>
      <c r="H239" s="2" t="s">
        <v>170</v>
      </c>
      <c r="I239" s="2" t="s">
        <v>197</v>
      </c>
      <c r="J239" s="2" t="s">
        <v>82</v>
      </c>
      <c r="K239" s="2" t="s">
        <v>82</v>
      </c>
      <c r="L239" s="2" t="s">
        <v>198</v>
      </c>
      <c r="M239" s="2" t="s">
        <v>118</v>
      </c>
      <c r="N239" s="2" t="s">
        <v>218</v>
      </c>
      <c r="O239" s="2" t="s">
        <v>83</v>
      </c>
      <c r="P239" s="2" t="s">
        <v>501</v>
      </c>
      <c r="Q239" s="2" t="s">
        <v>85</v>
      </c>
      <c r="R239" s="2" t="s">
        <v>201</v>
      </c>
      <c r="S239" s="2" t="s">
        <v>86</v>
      </c>
      <c r="T239" s="5">
        <v>3.12</v>
      </c>
      <c r="U239" s="2" t="s">
        <v>280</v>
      </c>
      <c r="V239" s="6">
        <v>0.05</v>
      </c>
      <c r="W239" s="6">
        <v>4.8899999999999999E-2</v>
      </c>
      <c r="X239" s="2" t="s">
        <v>203</v>
      </c>
      <c r="Y239" s="2" t="s">
        <v>83</v>
      </c>
      <c r="Z239" s="5">
        <v>86000</v>
      </c>
      <c r="AA239" s="5">
        <v>1</v>
      </c>
      <c r="AB239" s="5">
        <v>102.62</v>
      </c>
      <c r="AC239" s="5">
        <v>0</v>
      </c>
      <c r="AD239" s="5">
        <v>88.253200000000007</v>
      </c>
      <c r="AE239" s="2" t="s">
        <v>3</v>
      </c>
      <c r="AF239" s="2" t="s">
        <v>3</v>
      </c>
      <c r="AG239" s="2" t="s">
        <v>27</v>
      </c>
      <c r="AH239" s="6">
        <v>2.1499999999999999E-4</v>
      </c>
      <c r="AI239" s="6">
        <v>3.102E-4</v>
      </c>
      <c r="AJ239" s="6">
        <v>4.6E-5</v>
      </c>
      <c r="AK239" s="2" t="s">
        <v>3</v>
      </c>
      <c r="AL239" s="31" t="s">
        <v>4</v>
      </c>
      <c r="AM239" s="31" t="s">
        <v>1</v>
      </c>
    </row>
    <row r="240" spans="1:39" x14ac:dyDescent="0.2">
      <c r="A240" s="2" t="s">
        <v>78</v>
      </c>
      <c r="B240" s="2" t="s">
        <v>100</v>
      </c>
      <c r="C240" s="2" t="s">
        <v>320</v>
      </c>
      <c r="D240" s="2" t="s">
        <v>321</v>
      </c>
      <c r="E240" s="2" t="s">
        <v>195</v>
      </c>
      <c r="F240" s="2" t="s">
        <v>522</v>
      </c>
      <c r="G240" s="9">
        <v>1168459</v>
      </c>
      <c r="H240" s="2" t="s">
        <v>170</v>
      </c>
      <c r="I240" s="2" t="s">
        <v>212</v>
      </c>
      <c r="J240" s="2" t="s">
        <v>82</v>
      </c>
      <c r="K240" s="2" t="s">
        <v>82</v>
      </c>
      <c r="L240" s="2" t="s">
        <v>198</v>
      </c>
      <c r="M240" s="2" t="s">
        <v>118</v>
      </c>
      <c r="N240" s="2" t="s">
        <v>218</v>
      </c>
      <c r="O240" s="2" t="s">
        <v>83</v>
      </c>
      <c r="P240" s="2" t="s">
        <v>501</v>
      </c>
      <c r="Q240" s="2" t="s">
        <v>85</v>
      </c>
      <c r="R240" s="2" t="s">
        <v>201</v>
      </c>
      <c r="S240" s="2" t="s">
        <v>86</v>
      </c>
      <c r="T240" s="5">
        <v>3.88</v>
      </c>
      <c r="U240" s="2" t="s">
        <v>519</v>
      </c>
      <c r="V240" s="6">
        <v>6.8999999999999999E-3</v>
      </c>
      <c r="W240" s="6">
        <v>2.4399999999999998E-2</v>
      </c>
      <c r="X240" s="2" t="s">
        <v>203</v>
      </c>
      <c r="Y240" s="2" t="s">
        <v>83</v>
      </c>
      <c r="Z240" s="5">
        <v>157519.98000000001</v>
      </c>
      <c r="AA240" s="5">
        <v>1</v>
      </c>
      <c r="AB240" s="5">
        <v>104.54</v>
      </c>
      <c r="AC240" s="5">
        <v>0</v>
      </c>
      <c r="AD240" s="5">
        <v>164.67138</v>
      </c>
      <c r="AE240" s="2" t="s">
        <v>3</v>
      </c>
      <c r="AF240" s="2" t="s">
        <v>3</v>
      </c>
      <c r="AG240" s="2" t="s">
        <v>27</v>
      </c>
      <c r="AH240" s="6">
        <v>8.1360000000000004E-4</v>
      </c>
      <c r="AI240" s="6">
        <v>5.7879999999999997E-4</v>
      </c>
      <c r="AJ240" s="6">
        <v>8.5900000000000001E-5</v>
      </c>
      <c r="AK240" s="2" t="s">
        <v>3</v>
      </c>
      <c r="AL240" s="31" t="s">
        <v>4</v>
      </c>
      <c r="AM240" s="31" t="s">
        <v>1</v>
      </c>
    </row>
    <row r="241" spans="1:39" x14ac:dyDescent="0.2">
      <c r="A241" s="2" t="s">
        <v>78</v>
      </c>
      <c r="B241" s="2" t="s">
        <v>100</v>
      </c>
      <c r="C241" s="2" t="s">
        <v>523</v>
      </c>
      <c r="D241" s="2" t="s">
        <v>524</v>
      </c>
      <c r="E241" s="2" t="s">
        <v>195</v>
      </c>
      <c r="F241" s="2" t="s">
        <v>525</v>
      </c>
      <c r="G241" s="9">
        <v>7590128</v>
      </c>
      <c r="H241" s="2" t="s">
        <v>170</v>
      </c>
      <c r="I241" s="2" t="s">
        <v>212</v>
      </c>
      <c r="J241" s="2" t="s">
        <v>82</v>
      </c>
      <c r="K241" s="2" t="s">
        <v>82</v>
      </c>
      <c r="L241" s="2" t="s">
        <v>198</v>
      </c>
      <c r="M241" s="2" t="s">
        <v>118</v>
      </c>
      <c r="N241" s="2" t="s">
        <v>218</v>
      </c>
      <c r="O241" s="2" t="s">
        <v>83</v>
      </c>
      <c r="P241" s="2" t="s">
        <v>501</v>
      </c>
      <c r="Q241" s="2" t="s">
        <v>85</v>
      </c>
      <c r="R241" s="2" t="s">
        <v>201</v>
      </c>
      <c r="S241" s="2" t="s">
        <v>86</v>
      </c>
      <c r="T241" s="5">
        <v>1.46</v>
      </c>
      <c r="U241" s="2" t="s">
        <v>526</v>
      </c>
      <c r="V241" s="6">
        <v>4.7500000000000001E-2</v>
      </c>
      <c r="W241" s="6">
        <v>1.8000000000000002E-2</v>
      </c>
      <c r="X241" s="2" t="s">
        <v>203</v>
      </c>
      <c r="Y241" s="2" t="s">
        <v>83</v>
      </c>
      <c r="Z241" s="5">
        <v>133333.38</v>
      </c>
      <c r="AA241" s="5">
        <v>1</v>
      </c>
      <c r="AB241" s="5">
        <v>141.47999999999999</v>
      </c>
      <c r="AC241" s="5">
        <v>0</v>
      </c>
      <c r="AD241" s="5">
        <v>188.64006000000001</v>
      </c>
      <c r="AE241" s="2" t="s">
        <v>3</v>
      </c>
      <c r="AF241" s="2" t="s">
        <v>3</v>
      </c>
      <c r="AG241" s="2" t="s">
        <v>27</v>
      </c>
      <c r="AH241" s="6">
        <v>1.395E-4</v>
      </c>
      <c r="AI241" s="6">
        <v>6.6299999999999996E-4</v>
      </c>
      <c r="AJ241" s="6">
        <v>9.8399999999999993E-5</v>
      </c>
      <c r="AK241" s="2" t="s">
        <v>3</v>
      </c>
      <c r="AL241" s="31" t="s">
        <v>4</v>
      </c>
      <c r="AM241" s="31" t="s">
        <v>1</v>
      </c>
    </row>
    <row r="242" spans="1:39" x14ac:dyDescent="0.2">
      <c r="A242" s="2" t="s">
        <v>78</v>
      </c>
      <c r="B242" s="2" t="s">
        <v>100</v>
      </c>
      <c r="C242" s="2" t="s">
        <v>523</v>
      </c>
      <c r="D242" s="2" t="s">
        <v>524</v>
      </c>
      <c r="E242" s="2" t="s">
        <v>195</v>
      </c>
      <c r="F242" s="2" t="s">
        <v>527</v>
      </c>
      <c r="G242" s="9">
        <v>7590151</v>
      </c>
      <c r="H242" s="2" t="s">
        <v>170</v>
      </c>
      <c r="I242" s="2" t="s">
        <v>197</v>
      </c>
      <c r="J242" s="2" t="s">
        <v>82</v>
      </c>
      <c r="K242" s="2" t="s">
        <v>82</v>
      </c>
      <c r="L242" s="2" t="s">
        <v>198</v>
      </c>
      <c r="M242" s="2" t="s">
        <v>118</v>
      </c>
      <c r="N242" s="2" t="s">
        <v>218</v>
      </c>
      <c r="O242" s="2" t="s">
        <v>83</v>
      </c>
      <c r="P242" s="2" t="s">
        <v>501</v>
      </c>
      <c r="Q242" s="2" t="s">
        <v>85</v>
      </c>
      <c r="R242" s="2" t="s">
        <v>201</v>
      </c>
      <c r="S242" s="2" t="s">
        <v>86</v>
      </c>
      <c r="T242" s="5">
        <v>5.38</v>
      </c>
      <c r="U242" s="2" t="s">
        <v>528</v>
      </c>
      <c r="V242" s="6">
        <v>2.5499999999999998E-2</v>
      </c>
      <c r="W242" s="6">
        <v>5.2999999999999999E-2</v>
      </c>
      <c r="X242" s="2" t="s">
        <v>203</v>
      </c>
      <c r="Y242" s="2" t="s">
        <v>83</v>
      </c>
      <c r="Z242" s="5">
        <v>268237.05</v>
      </c>
      <c r="AA242" s="5">
        <v>1</v>
      </c>
      <c r="AB242" s="5">
        <v>87.11</v>
      </c>
      <c r="AC242" s="5">
        <v>0</v>
      </c>
      <c r="AD242" s="5">
        <v>233.66129000000001</v>
      </c>
      <c r="AE242" s="2" t="s">
        <v>3</v>
      </c>
      <c r="AF242" s="2" t="s">
        <v>3</v>
      </c>
      <c r="AG242" s="2" t="s">
        <v>27</v>
      </c>
      <c r="AH242" s="6">
        <v>1.4890000000000001E-4</v>
      </c>
      <c r="AI242" s="6">
        <v>8.2120000000000001E-4</v>
      </c>
      <c r="AJ242" s="6">
        <v>1.219E-4</v>
      </c>
      <c r="AK242" s="2" t="s">
        <v>3</v>
      </c>
      <c r="AL242" s="31" t="s">
        <v>4</v>
      </c>
      <c r="AM242" s="31" t="s">
        <v>1</v>
      </c>
    </row>
    <row r="243" spans="1:39" x14ac:dyDescent="0.2">
      <c r="A243" s="2" t="s">
        <v>78</v>
      </c>
      <c r="B243" s="2" t="s">
        <v>100</v>
      </c>
      <c r="C243" s="2" t="s">
        <v>523</v>
      </c>
      <c r="D243" s="2" t="s">
        <v>524</v>
      </c>
      <c r="E243" s="2" t="s">
        <v>195</v>
      </c>
      <c r="F243" s="2" t="s">
        <v>529</v>
      </c>
      <c r="G243" s="9">
        <v>7590219</v>
      </c>
      <c r="H243" s="2" t="s">
        <v>170</v>
      </c>
      <c r="I243" s="2" t="s">
        <v>212</v>
      </c>
      <c r="J243" s="2" t="s">
        <v>82</v>
      </c>
      <c r="K243" s="2" t="s">
        <v>82</v>
      </c>
      <c r="L243" s="2" t="s">
        <v>198</v>
      </c>
      <c r="M243" s="2" t="s">
        <v>118</v>
      </c>
      <c r="N243" s="2" t="s">
        <v>218</v>
      </c>
      <c r="O243" s="2" t="s">
        <v>83</v>
      </c>
      <c r="P243" s="2" t="s">
        <v>501</v>
      </c>
      <c r="Q243" s="2" t="s">
        <v>85</v>
      </c>
      <c r="R243" s="2" t="s">
        <v>201</v>
      </c>
      <c r="S243" s="2" t="s">
        <v>86</v>
      </c>
      <c r="T243" s="5">
        <v>3.84</v>
      </c>
      <c r="U243" s="2" t="s">
        <v>336</v>
      </c>
      <c r="V243" s="6">
        <v>5.0000000000000001E-3</v>
      </c>
      <c r="W243" s="6">
        <v>2.5600000000000001E-2</v>
      </c>
      <c r="X243" s="2" t="s">
        <v>203</v>
      </c>
      <c r="Y243" s="2" t="s">
        <v>83</v>
      </c>
      <c r="Z243" s="5">
        <v>406874.98</v>
      </c>
      <c r="AA243" s="5">
        <v>1</v>
      </c>
      <c r="AB243" s="5">
        <v>103.12</v>
      </c>
      <c r="AC243" s="5">
        <v>0</v>
      </c>
      <c r="AD243" s="5">
        <v>419.56947000000002</v>
      </c>
      <c r="AE243" s="2" t="s">
        <v>3</v>
      </c>
      <c r="AF243" s="2" t="s">
        <v>3</v>
      </c>
      <c r="AG243" s="2" t="s">
        <v>27</v>
      </c>
      <c r="AH243" s="6">
        <v>2.1609999999999999E-4</v>
      </c>
      <c r="AI243" s="6">
        <v>1.4746000000000002E-3</v>
      </c>
      <c r="AJ243" s="6">
        <v>2.1880000000000001E-4</v>
      </c>
      <c r="AK243" s="2" t="s">
        <v>3</v>
      </c>
      <c r="AL243" s="31" t="s">
        <v>4</v>
      </c>
      <c r="AM243" s="31" t="s">
        <v>1</v>
      </c>
    </row>
    <row r="244" spans="1:39" x14ac:dyDescent="0.2">
      <c r="A244" s="2" t="s">
        <v>78</v>
      </c>
      <c r="B244" s="2" t="s">
        <v>100</v>
      </c>
      <c r="C244" s="2" t="s">
        <v>530</v>
      </c>
      <c r="D244" s="2" t="s">
        <v>531</v>
      </c>
      <c r="E244" s="2" t="s">
        <v>195</v>
      </c>
      <c r="F244" s="2" t="s">
        <v>534</v>
      </c>
      <c r="G244" s="9">
        <v>7670334</v>
      </c>
      <c r="H244" s="2" t="s">
        <v>170</v>
      </c>
      <c r="I244" s="2" t="s">
        <v>197</v>
      </c>
      <c r="J244" s="2" t="s">
        <v>82</v>
      </c>
      <c r="K244" s="2" t="s">
        <v>82</v>
      </c>
      <c r="L244" s="2" t="s">
        <v>198</v>
      </c>
      <c r="M244" s="2" t="s">
        <v>118</v>
      </c>
      <c r="N244" s="2" t="s">
        <v>207</v>
      </c>
      <c r="O244" s="2" t="s">
        <v>83</v>
      </c>
      <c r="P244" s="2" t="s">
        <v>501</v>
      </c>
      <c r="Q244" s="2" t="s">
        <v>85</v>
      </c>
      <c r="R244" s="2" t="s">
        <v>201</v>
      </c>
      <c r="S244" s="2" t="s">
        <v>86</v>
      </c>
      <c r="T244" s="5">
        <v>4.7300000000000004</v>
      </c>
      <c r="U244" s="2" t="s">
        <v>260</v>
      </c>
      <c r="V244" s="6">
        <v>1.9400000000000001E-2</v>
      </c>
      <c r="W244" s="6">
        <v>4.8399999999999999E-2</v>
      </c>
      <c r="X244" s="2" t="s">
        <v>203</v>
      </c>
      <c r="Y244" s="2" t="s">
        <v>83</v>
      </c>
      <c r="Z244" s="5">
        <v>200000</v>
      </c>
      <c r="AA244" s="5">
        <v>1</v>
      </c>
      <c r="AB244" s="5">
        <v>87.82</v>
      </c>
      <c r="AC244" s="5">
        <v>0</v>
      </c>
      <c r="AD244" s="5">
        <v>175.64</v>
      </c>
      <c r="AE244" s="2" t="s">
        <v>3</v>
      </c>
      <c r="AF244" s="2" t="s">
        <v>3</v>
      </c>
      <c r="AG244" s="2" t="s">
        <v>27</v>
      </c>
      <c r="AH244" s="6">
        <v>3.2599999999999996E-4</v>
      </c>
      <c r="AI244" s="6">
        <v>6.1729999999999999E-4</v>
      </c>
      <c r="AJ244" s="6">
        <v>9.1600000000000004E-5</v>
      </c>
      <c r="AK244" s="2" t="s">
        <v>3</v>
      </c>
      <c r="AL244" s="31" t="s">
        <v>4</v>
      </c>
      <c r="AM244" s="31" t="s">
        <v>1</v>
      </c>
    </row>
    <row r="245" spans="1:39" x14ac:dyDescent="0.2">
      <c r="A245" s="2" t="s">
        <v>78</v>
      </c>
      <c r="B245" s="2" t="s">
        <v>100</v>
      </c>
      <c r="C245" s="2" t="s">
        <v>535</v>
      </c>
      <c r="D245" s="2" t="s">
        <v>536</v>
      </c>
      <c r="E245" s="2" t="s">
        <v>195</v>
      </c>
      <c r="F245" s="2" t="s">
        <v>537</v>
      </c>
      <c r="G245" s="9">
        <v>2320174</v>
      </c>
      <c r="H245" s="2" t="s">
        <v>170</v>
      </c>
      <c r="I245" s="2" t="s">
        <v>223</v>
      </c>
      <c r="J245" s="2" t="s">
        <v>82</v>
      </c>
      <c r="K245" s="2" t="s">
        <v>82</v>
      </c>
      <c r="L245" s="2" t="s">
        <v>198</v>
      </c>
      <c r="M245" s="2" t="s">
        <v>118</v>
      </c>
      <c r="N245" s="2" t="s">
        <v>224</v>
      </c>
      <c r="O245" s="2" t="s">
        <v>83</v>
      </c>
      <c r="P245" s="2" t="s">
        <v>501</v>
      </c>
      <c r="Q245" s="2" t="s">
        <v>85</v>
      </c>
      <c r="R245" s="2" t="s">
        <v>201</v>
      </c>
      <c r="S245" s="2" t="s">
        <v>86</v>
      </c>
      <c r="T245" s="5">
        <v>0.74</v>
      </c>
      <c r="U245" s="2" t="s">
        <v>538</v>
      </c>
      <c r="V245" s="6">
        <v>3.49E-2</v>
      </c>
      <c r="W245" s="6">
        <v>6.6299999999999998E-2</v>
      </c>
      <c r="X245" s="2" t="s">
        <v>203</v>
      </c>
      <c r="Y245" s="2" t="s">
        <v>83</v>
      </c>
      <c r="Z245" s="5">
        <v>156000</v>
      </c>
      <c r="AA245" s="5">
        <v>1</v>
      </c>
      <c r="AB245" s="5">
        <v>101.56</v>
      </c>
      <c r="AC245" s="5">
        <v>0</v>
      </c>
      <c r="AD245" s="5">
        <v>158.43360000000001</v>
      </c>
      <c r="AE245" s="2" t="s">
        <v>3</v>
      </c>
      <c r="AF245" s="2" t="s">
        <v>3</v>
      </c>
      <c r="AG245" s="2" t="s">
        <v>27</v>
      </c>
      <c r="AH245" s="6">
        <v>2.3220000000000001E-4</v>
      </c>
      <c r="AI245" s="6">
        <v>5.5679999999999998E-4</v>
      </c>
      <c r="AJ245" s="6">
        <v>8.2600000000000002E-5</v>
      </c>
      <c r="AK245" s="2" t="s">
        <v>3</v>
      </c>
      <c r="AL245" s="31" t="s">
        <v>4</v>
      </c>
      <c r="AM245" s="31" t="s">
        <v>1</v>
      </c>
    </row>
    <row r="246" spans="1:39" x14ac:dyDescent="0.2">
      <c r="A246" s="2" t="s">
        <v>78</v>
      </c>
      <c r="B246" s="2" t="s">
        <v>100</v>
      </c>
      <c r="C246" s="2" t="s">
        <v>535</v>
      </c>
      <c r="D246" s="2" t="s">
        <v>536</v>
      </c>
      <c r="E246" s="2" t="s">
        <v>195</v>
      </c>
      <c r="F246" s="2" t="s">
        <v>539</v>
      </c>
      <c r="G246" s="9">
        <v>2320232</v>
      </c>
      <c r="H246" s="2" t="s">
        <v>170</v>
      </c>
      <c r="I246" s="2" t="s">
        <v>197</v>
      </c>
      <c r="J246" s="2" t="s">
        <v>82</v>
      </c>
      <c r="K246" s="2" t="s">
        <v>82</v>
      </c>
      <c r="L246" s="2" t="s">
        <v>198</v>
      </c>
      <c r="M246" s="2" t="s">
        <v>118</v>
      </c>
      <c r="N246" s="2" t="s">
        <v>224</v>
      </c>
      <c r="O246" s="2" t="s">
        <v>83</v>
      </c>
      <c r="P246" s="2" t="s">
        <v>501</v>
      </c>
      <c r="Q246" s="2" t="s">
        <v>85</v>
      </c>
      <c r="R246" s="2" t="s">
        <v>201</v>
      </c>
      <c r="S246" s="2" t="s">
        <v>86</v>
      </c>
      <c r="T246" s="5">
        <v>3.54</v>
      </c>
      <c r="U246" s="2" t="s">
        <v>540</v>
      </c>
      <c r="V246" s="6">
        <v>2.2400000000000003E-2</v>
      </c>
      <c r="W246" s="6">
        <v>4.8899999999999999E-2</v>
      </c>
      <c r="X246" s="2" t="s">
        <v>203</v>
      </c>
      <c r="Y246" s="2" t="s">
        <v>83</v>
      </c>
      <c r="Z246" s="5">
        <v>160872.73000000001</v>
      </c>
      <c r="AA246" s="5">
        <v>1</v>
      </c>
      <c r="AB246" s="5">
        <v>92.24</v>
      </c>
      <c r="AC246" s="5">
        <v>0</v>
      </c>
      <c r="AD246" s="5">
        <v>148.38900000000001</v>
      </c>
      <c r="AE246" s="2" t="s">
        <v>3</v>
      </c>
      <c r="AF246" s="2" t="s">
        <v>3</v>
      </c>
      <c r="AG246" s="2" t="s">
        <v>27</v>
      </c>
      <c r="AH246" s="6">
        <v>2.6160000000000002E-4</v>
      </c>
      <c r="AI246" s="6">
        <v>5.2150000000000005E-4</v>
      </c>
      <c r="AJ246" s="6">
        <v>7.7399999999999998E-5</v>
      </c>
      <c r="AK246" s="2" t="s">
        <v>3</v>
      </c>
      <c r="AL246" s="31" t="s">
        <v>4</v>
      </c>
      <c r="AM246" s="31" t="s">
        <v>1</v>
      </c>
    </row>
    <row r="247" spans="1:39" x14ac:dyDescent="0.2">
      <c r="A247" s="2" t="s">
        <v>78</v>
      </c>
      <c r="B247" s="2" t="s">
        <v>100</v>
      </c>
      <c r="C247" s="2" t="s">
        <v>541</v>
      </c>
      <c r="D247" s="2" t="s">
        <v>542</v>
      </c>
      <c r="E247" s="2" t="s">
        <v>195</v>
      </c>
      <c r="F247" s="2" t="s">
        <v>543</v>
      </c>
      <c r="G247" s="9">
        <v>6130280</v>
      </c>
      <c r="H247" s="2" t="s">
        <v>170</v>
      </c>
      <c r="I247" s="2" t="s">
        <v>212</v>
      </c>
      <c r="J247" s="2" t="s">
        <v>82</v>
      </c>
      <c r="K247" s="2" t="s">
        <v>82</v>
      </c>
      <c r="L247" s="2" t="s">
        <v>198</v>
      </c>
      <c r="M247" s="2" t="s">
        <v>118</v>
      </c>
      <c r="N247" s="2" t="s">
        <v>218</v>
      </c>
      <c r="O247" s="2" t="s">
        <v>83</v>
      </c>
      <c r="P247" s="2" t="s">
        <v>501</v>
      </c>
      <c r="Q247" s="2" t="s">
        <v>85</v>
      </c>
      <c r="R247" s="2" t="s">
        <v>201</v>
      </c>
      <c r="S247" s="2" t="s">
        <v>86</v>
      </c>
      <c r="T247" s="5">
        <v>5.23</v>
      </c>
      <c r="U247" s="2" t="s">
        <v>544</v>
      </c>
      <c r="V247" s="6">
        <v>8.3999999999999995E-3</v>
      </c>
      <c r="W247" s="6">
        <v>2.6699999999999998E-2</v>
      </c>
      <c r="X247" s="2" t="s">
        <v>203</v>
      </c>
      <c r="Y247" s="2" t="s">
        <v>83</v>
      </c>
      <c r="Z247" s="5">
        <v>176000.02</v>
      </c>
      <c r="AA247" s="5">
        <v>1</v>
      </c>
      <c r="AB247" s="5">
        <v>101.26</v>
      </c>
      <c r="AC247" s="5">
        <v>0</v>
      </c>
      <c r="AD247" s="5">
        <v>178.21762000000001</v>
      </c>
      <c r="AE247" s="2" t="s">
        <v>3</v>
      </c>
      <c r="AF247" s="2" t="s">
        <v>3</v>
      </c>
      <c r="AG247" s="2" t="s">
        <v>27</v>
      </c>
      <c r="AH247" s="6">
        <v>2.2169999999999999E-4</v>
      </c>
      <c r="AI247" s="6">
        <v>6.2640000000000005E-4</v>
      </c>
      <c r="AJ247" s="6">
        <v>9.2899999999999995E-5</v>
      </c>
      <c r="AK247" s="2" t="s">
        <v>3</v>
      </c>
      <c r="AL247" s="31" t="s">
        <v>4</v>
      </c>
      <c r="AM247" s="31" t="s">
        <v>1</v>
      </c>
    </row>
    <row r="248" spans="1:39" x14ac:dyDescent="0.2">
      <c r="A248" s="2" t="s">
        <v>78</v>
      </c>
      <c r="B248" s="2" t="s">
        <v>100</v>
      </c>
      <c r="C248" s="2" t="s">
        <v>545</v>
      </c>
      <c r="D248" s="2" t="s">
        <v>546</v>
      </c>
      <c r="E248" s="2" t="s">
        <v>195</v>
      </c>
      <c r="F248" s="2" t="s">
        <v>547</v>
      </c>
      <c r="G248" s="9">
        <v>2260636</v>
      </c>
      <c r="H248" s="2" t="s">
        <v>170</v>
      </c>
      <c r="I248" s="2" t="s">
        <v>212</v>
      </c>
      <c r="J248" s="2" t="s">
        <v>82</v>
      </c>
      <c r="K248" s="2" t="s">
        <v>82</v>
      </c>
      <c r="L248" s="2" t="s">
        <v>198</v>
      </c>
      <c r="M248" s="2" t="s">
        <v>118</v>
      </c>
      <c r="N248" s="2" t="s">
        <v>218</v>
      </c>
      <c r="O248" s="2" t="s">
        <v>83</v>
      </c>
      <c r="P248" s="2" t="s">
        <v>501</v>
      </c>
      <c r="Q248" s="2" t="s">
        <v>85</v>
      </c>
      <c r="R248" s="2" t="s">
        <v>201</v>
      </c>
      <c r="S248" s="2" t="s">
        <v>86</v>
      </c>
      <c r="T248" s="5">
        <v>6.34</v>
      </c>
      <c r="U248" s="2" t="s">
        <v>470</v>
      </c>
      <c r="V248" s="6">
        <v>3.4999999999999996E-3</v>
      </c>
      <c r="W248" s="6">
        <v>3.04E-2</v>
      </c>
      <c r="X248" s="2" t="s">
        <v>203</v>
      </c>
      <c r="Y248" s="2" t="s">
        <v>83</v>
      </c>
      <c r="Z248" s="5">
        <v>150000</v>
      </c>
      <c r="AA248" s="5">
        <v>1</v>
      </c>
      <c r="AB248" s="5">
        <v>92.07</v>
      </c>
      <c r="AC248" s="5">
        <v>0</v>
      </c>
      <c r="AD248" s="5">
        <v>138.10499999999999</v>
      </c>
      <c r="AE248" s="2" t="s">
        <v>3</v>
      </c>
      <c r="AF248" s="2" t="s">
        <v>3</v>
      </c>
      <c r="AG248" s="2" t="s">
        <v>27</v>
      </c>
      <c r="AH248" s="6">
        <v>4.3000000000000002E-5</v>
      </c>
      <c r="AI248" s="6">
        <v>4.8539999999999998E-4</v>
      </c>
      <c r="AJ248" s="6">
        <v>7.2000000000000002E-5</v>
      </c>
      <c r="AK248" s="2" t="s">
        <v>3</v>
      </c>
      <c r="AL248" s="31" t="s">
        <v>4</v>
      </c>
      <c r="AM248" s="31" t="s">
        <v>1</v>
      </c>
    </row>
    <row r="249" spans="1:39" x14ac:dyDescent="0.2">
      <c r="A249" s="2" t="s">
        <v>78</v>
      </c>
      <c r="B249" s="2" t="s">
        <v>100</v>
      </c>
      <c r="C249" s="2" t="s">
        <v>550</v>
      </c>
      <c r="D249" s="2" t="s">
        <v>551</v>
      </c>
      <c r="E249" s="2" t="s">
        <v>195</v>
      </c>
      <c r="F249" s="2" t="s">
        <v>552</v>
      </c>
      <c r="G249" s="9">
        <v>3230240</v>
      </c>
      <c r="H249" s="2" t="s">
        <v>170</v>
      </c>
      <c r="I249" s="2" t="s">
        <v>197</v>
      </c>
      <c r="J249" s="2" t="s">
        <v>82</v>
      </c>
      <c r="K249" s="2" t="s">
        <v>82</v>
      </c>
      <c r="L249" s="2" t="s">
        <v>198</v>
      </c>
      <c r="M249" s="2" t="s">
        <v>118</v>
      </c>
      <c r="N249" s="2" t="s">
        <v>218</v>
      </c>
      <c r="O249" s="2" t="s">
        <v>83</v>
      </c>
      <c r="P249" s="2" t="s">
        <v>501</v>
      </c>
      <c r="Q249" s="2" t="s">
        <v>85</v>
      </c>
      <c r="R249" s="2" t="s">
        <v>201</v>
      </c>
      <c r="S249" s="2" t="s">
        <v>86</v>
      </c>
      <c r="T249" s="5">
        <v>0.73</v>
      </c>
      <c r="U249" s="2" t="s">
        <v>348</v>
      </c>
      <c r="V249" s="6">
        <v>3.5000000000000003E-2</v>
      </c>
      <c r="W249" s="6">
        <v>4.4999999999999998E-2</v>
      </c>
      <c r="X249" s="2" t="s">
        <v>203</v>
      </c>
      <c r="Y249" s="2" t="s">
        <v>83</v>
      </c>
      <c r="Z249" s="5">
        <v>0.15</v>
      </c>
      <c r="AA249" s="5">
        <v>1</v>
      </c>
      <c r="AB249" s="5">
        <v>100.19</v>
      </c>
      <c r="AC249" s="5">
        <v>0</v>
      </c>
      <c r="AD249" s="5">
        <v>1.4999999999999999E-4</v>
      </c>
      <c r="AE249" s="2" t="s">
        <v>3</v>
      </c>
      <c r="AF249" s="2" t="s">
        <v>3</v>
      </c>
      <c r="AG249" s="2" t="s">
        <v>27</v>
      </c>
      <c r="AH249" s="6">
        <v>0</v>
      </c>
      <c r="AI249" s="6">
        <v>0</v>
      </c>
      <c r="AJ249" s="6">
        <v>0</v>
      </c>
      <c r="AK249" s="2" t="s">
        <v>3</v>
      </c>
      <c r="AL249" s="31" t="s">
        <v>4</v>
      </c>
      <c r="AM249" s="31" t="s">
        <v>1</v>
      </c>
    </row>
    <row r="250" spans="1:39" x14ac:dyDescent="0.2">
      <c r="A250" s="2" t="s">
        <v>78</v>
      </c>
      <c r="B250" s="2" t="s">
        <v>100</v>
      </c>
      <c r="C250" s="2" t="s">
        <v>550</v>
      </c>
      <c r="D250" s="2" t="s">
        <v>551</v>
      </c>
      <c r="E250" s="2" t="s">
        <v>195</v>
      </c>
      <c r="F250" s="2" t="s">
        <v>765</v>
      </c>
      <c r="G250" s="9">
        <v>3230208</v>
      </c>
      <c r="H250" s="2" t="s">
        <v>170</v>
      </c>
      <c r="I250" s="2" t="s">
        <v>212</v>
      </c>
      <c r="J250" s="2" t="s">
        <v>82</v>
      </c>
      <c r="K250" s="2" t="s">
        <v>82</v>
      </c>
      <c r="L250" s="2" t="s">
        <v>198</v>
      </c>
      <c r="M250" s="2" t="s">
        <v>118</v>
      </c>
      <c r="N250" s="2" t="s">
        <v>218</v>
      </c>
      <c r="O250" s="2" t="s">
        <v>83</v>
      </c>
      <c r="P250" s="2" t="s">
        <v>501</v>
      </c>
      <c r="Q250" s="2" t="s">
        <v>85</v>
      </c>
      <c r="R250" s="2" t="s">
        <v>201</v>
      </c>
      <c r="S250" s="2" t="s">
        <v>86</v>
      </c>
      <c r="T250" s="5">
        <v>1.24</v>
      </c>
      <c r="U250" s="2" t="s">
        <v>766</v>
      </c>
      <c r="V250" s="6">
        <v>2.3E-2</v>
      </c>
      <c r="W250" s="6">
        <v>1.95E-2</v>
      </c>
      <c r="X250" s="2" t="s">
        <v>203</v>
      </c>
      <c r="Y250" s="2" t="s">
        <v>83</v>
      </c>
      <c r="Z250" s="5">
        <v>0.66</v>
      </c>
      <c r="AA250" s="5">
        <v>1</v>
      </c>
      <c r="AB250" s="5">
        <v>114.63</v>
      </c>
      <c r="AC250" s="5">
        <v>0</v>
      </c>
      <c r="AD250" s="5">
        <v>7.5000000000000002E-4</v>
      </c>
      <c r="AE250" s="2" t="s">
        <v>3</v>
      </c>
      <c r="AF250" s="2" t="s">
        <v>3</v>
      </c>
      <c r="AG250" s="2" t="s">
        <v>27</v>
      </c>
      <c r="AH250" s="6">
        <v>0</v>
      </c>
      <c r="AI250" s="6">
        <v>0</v>
      </c>
      <c r="AJ250" s="6">
        <v>0</v>
      </c>
      <c r="AK250" s="2" t="s">
        <v>3</v>
      </c>
      <c r="AL250" s="31" t="s">
        <v>4</v>
      </c>
      <c r="AM250" s="31" t="s">
        <v>1</v>
      </c>
    </row>
    <row r="251" spans="1:39" x14ac:dyDescent="0.2">
      <c r="A251" s="2" t="s">
        <v>78</v>
      </c>
      <c r="B251" s="2" t="s">
        <v>100</v>
      </c>
      <c r="C251" s="2" t="s">
        <v>550</v>
      </c>
      <c r="D251" s="2" t="s">
        <v>551</v>
      </c>
      <c r="E251" s="2" t="s">
        <v>195</v>
      </c>
      <c r="F251" s="2" t="s">
        <v>767</v>
      </c>
      <c r="G251" s="9">
        <v>3230273</v>
      </c>
      <c r="H251" s="2" t="s">
        <v>170</v>
      </c>
      <c r="I251" s="2" t="s">
        <v>212</v>
      </c>
      <c r="J251" s="2" t="s">
        <v>82</v>
      </c>
      <c r="K251" s="2" t="s">
        <v>82</v>
      </c>
      <c r="L251" s="2" t="s">
        <v>198</v>
      </c>
      <c r="M251" s="2" t="s">
        <v>118</v>
      </c>
      <c r="N251" s="2" t="s">
        <v>218</v>
      </c>
      <c r="O251" s="2" t="s">
        <v>83</v>
      </c>
      <c r="P251" s="2" t="s">
        <v>501</v>
      </c>
      <c r="Q251" s="2" t="s">
        <v>85</v>
      </c>
      <c r="R251" s="2" t="s">
        <v>201</v>
      </c>
      <c r="S251" s="2" t="s">
        <v>86</v>
      </c>
      <c r="T251" s="5">
        <v>4.07</v>
      </c>
      <c r="U251" s="2" t="s">
        <v>768</v>
      </c>
      <c r="V251" s="6">
        <v>2.2499999999999999E-2</v>
      </c>
      <c r="W251" s="6">
        <v>2.5099999999999997E-2</v>
      </c>
      <c r="X251" s="2" t="s">
        <v>203</v>
      </c>
      <c r="Y251" s="2" t="s">
        <v>83</v>
      </c>
      <c r="Z251" s="5">
        <v>68400</v>
      </c>
      <c r="AA251" s="5">
        <v>1</v>
      </c>
      <c r="AB251" s="5">
        <v>112.68</v>
      </c>
      <c r="AC251" s="5">
        <v>0</v>
      </c>
      <c r="AD251" s="5">
        <v>77.073120000000003</v>
      </c>
      <c r="AE251" s="2" t="s">
        <v>3</v>
      </c>
      <c r="AF251" s="2" t="s">
        <v>3</v>
      </c>
      <c r="AG251" s="2" t="s">
        <v>27</v>
      </c>
      <c r="AH251" s="6">
        <v>5.41E-5</v>
      </c>
      <c r="AI251" s="6">
        <v>2.7089999999999997E-4</v>
      </c>
      <c r="AJ251" s="6">
        <v>4.0200000000000001E-5</v>
      </c>
      <c r="AK251" s="2" t="s">
        <v>3</v>
      </c>
      <c r="AL251" s="31" t="s">
        <v>4</v>
      </c>
      <c r="AM251" s="31" t="s">
        <v>1</v>
      </c>
    </row>
    <row r="252" spans="1:39" x14ac:dyDescent="0.2">
      <c r="A252" s="2" t="s">
        <v>78</v>
      </c>
      <c r="B252" s="2" t="s">
        <v>100</v>
      </c>
      <c r="C252" s="2" t="s">
        <v>550</v>
      </c>
      <c r="D252" s="2" t="s">
        <v>551</v>
      </c>
      <c r="E252" s="2" t="s">
        <v>195</v>
      </c>
      <c r="F252" s="2" t="s">
        <v>555</v>
      </c>
      <c r="G252" s="9">
        <v>1194638</v>
      </c>
      <c r="H252" s="2" t="s">
        <v>170</v>
      </c>
      <c r="I252" s="2" t="s">
        <v>212</v>
      </c>
      <c r="J252" s="2" t="s">
        <v>82</v>
      </c>
      <c r="K252" s="2" t="s">
        <v>82</v>
      </c>
      <c r="L252" s="2" t="s">
        <v>198</v>
      </c>
      <c r="M252" s="2" t="s">
        <v>118</v>
      </c>
      <c r="N252" s="2" t="s">
        <v>218</v>
      </c>
      <c r="O252" s="2" t="s">
        <v>83</v>
      </c>
      <c r="P252" s="2" t="s">
        <v>501</v>
      </c>
      <c r="Q252" s="2" t="s">
        <v>85</v>
      </c>
      <c r="R252" s="2" t="s">
        <v>201</v>
      </c>
      <c r="S252" s="2" t="s">
        <v>86</v>
      </c>
      <c r="T252" s="5">
        <v>6.44</v>
      </c>
      <c r="U252" s="2" t="s">
        <v>556</v>
      </c>
      <c r="V252" s="6">
        <v>3.61E-2</v>
      </c>
      <c r="W252" s="6">
        <v>3.0600000000000002E-2</v>
      </c>
      <c r="X252" s="2" t="s">
        <v>203</v>
      </c>
      <c r="Y252" s="2" t="s">
        <v>83</v>
      </c>
      <c r="Z252" s="5">
        <v>150000</v>
      </c>
      <c r="AA252" s="5">
        <v>1</v>
      </c>
      <c r="AB252" s="5">
        <v>107.22</v>
      </c>
      <c r="AC252" s="5">
        <v>0</v>
      </c>
      <c r="AD252" s="5">
        <v>160.83000000000001</v>
      </c>
      <c r="AE252" s="2" t="s">
        <v>3</v>
      </c>
      <c r="AF252" s="2" t="s">
        <v>3</v>
      </c>
      <c r="AG252" s="2" t="s">
        <v>27</v>
      </c>
      <c r="AH252" s="6">
        <v>1.3889999999999999E-4</v>
      </c>
      <c r="AI252" s="6">
        <v>5.6529999999999992E-4</v>
      </c>
      <c r="AJ252" s="6">
        <v>8.3899999999999993E-5</v>
      </c>
      <c r="AK252" s="2" t="s">
        <v>3</v>
      </c>
      <c r="AL252" s="31" t="s">
        <v>4</v>
      </c>
      <c r="AM252" s="31" t="s">
        <v>1</v>
      </c>
    </row>
    <row r="253" spans="1:39" x14ac:dyDescent="0.2">
      <c r="A253" s="2" t="s">
        <v>78</v>
      </c>
      <c r="B253" s="2" t="s">
        <v>100</v>
      </c>
      <c r="C253" s="2" t="s">
        <v>570</v>
      </c>
      <c r="D253" s="2" t="s">
        <v>571</v>
      </c>
      <c r="E253" s="2" t="s">
        <v>195</v>
      </c>
      <c r="F253" s="2" t="s">
        <v>572</v>
      </c>
      <c r="G253" s="9">
        <v>7770217</v>
      </c>
      <c r="H253" s="2" t="s">
        <v>170</v>
      </c>
      <c r="I253" s="2" t="s">
        <v>212</v>
      </c>
      <c r="J253" s="2" t="s">
        <v>82</v>
      </c>
      <c r="K253" s="2" t="s">
        <v>82</v>
      </c>
      <c r="L253" s="2" t="s">
        <v>198</v>
      </c>
      <c r="M253" s="2" t="s">
        <v>118</v>
      </c>
      <c r="N253" s="2" t="s">
        <v>199</v>
      </c>
      <c r="O253" s="2" t="s">
        <v>83</v>
      </c>
      <c r="P253" s="2" t="s">
        <v>501</v>
      </c>
      <c r="Q253" s="2" t="s">
        <v>85</v>
      </c>
      <c r="R253" s="2" t="s">
        <v>201</v>
      </c>
      <c r="S253" s="2" t="s">
        <v>86</v>
      </c>
      <c r="T253" s="5">
        <v>2.41</v>
      </c>
      <c r="U253" s="2" t="s">
        <v>573</v>
      </c>
      <c r="V253" s="6">
        <v>4.2999999999999997E-2</v>
      </c>
      <c r="W253" s="6">
        <v>1.9599999999999999E-2</v>
      </c>
      <c r="X253" s="2" t="s">
        <v>203</v>
      </c>
      <c r="Y253" s="2" t="s">
        <v>83</v>
      </c>
      <c r="Z253" s="5">
        <v>29428.58</v>
      </c>
      <c r="AA253" s="5">
        <v>1</v>
      </c>
      <c r="AB253" s="5">
        <v>120.32</v>
      </c>
      <c r="AC253" s="5">
        <v>0</v>
      </c>
      <c r="AD253" s="5">
        <v>35.408459999999998</v>
      </c>
      <c r="AE253" s="2" t="s">
        <v>3</v>
      </c>
      <c r="AF253" s="2" t="s">
        <v>3</v>
      </c>
      <c r="AG253" s="2" t="s">
        <v>27</v>
      </c>
      <c r="AH253" s="6">
        <v>5.77E-5</v>
      </c>
      <c r="AI253" s="6">
        <v>1.2439999999999999E-4</v>
      </c>
      <c r="AJ253" s="6">
        <v>1.8500000000000002E-5</v>
      </c>
      <c r="AK253" s="2" t="s">
        <v>3</v>
      </c>
      <c r="AL253" s="31" t="s">
        <v>4</v>
      </c>
      <c r="AM253" s="31" t="s">
        <v>1</v>
      </c>
    </row>
    <row r="254" spans="1:39" x14ac:dyDescent="0.2">
      <c r="A254" s="2" t="s">
        <v>78</v>
      </c>
      <c r="B254" s="2" t="s">
        <v>100</v>
      </c>
      <c r="C254" s="2" t="s">
        <v>570</v>
      </c>
      <c r="D254" s="2" t="s">
        <v>571</v>
      </c>
      <c r="E254" s="2" t="s">
        <v>195</v>
      </c>
      <c r="F254" s="2" t="s">
        <v>574</v>
      </c>
      <c r="G254" s="9">
        <v>7770258</v>
      </c>
      <c r="H254" s="2" t="s">
        <v>170</v>
      </c>
      <c r="I254" s="2" t="s">
        <v>197</v>
      </c>
      <c r="J254" s="2" t="s">
        <v>82</v>
      </c>
      <c r="K254" s="2" t="s">
        <v>82</v>
      </c>
      <c r="L254" s="2" t="s">
        <v>198</v>
      </c>
      <c r="M254" s="2" t="s">
        <v>118</v>
      </c>
      <c r="N254" s="2" t="s">
        <v>199</v>
      </c>
      <c r="O254" s="2" t="s">
        <v>83</v>
      </c>
      <c r="P254" s="2" t="s">
        <v>501</v>
      </c>
      <c r="Q254" s="2" t="s">
        <v>85</v>
      </c>
      <c r="R254" s="2" t="s">
        <v>201</v>
      </c>
      <c r="S254" s="2" t="s">
        <v>86</v>
      </c>
      <c r="T254" s="5">
        <v>3.74</v>
      </c>
      <c r="U254" s="2" t="s">
        <v>575</v>
      </c>
      <c r="V254" s="6">
        <v>3.5200000000000002E-2</v>
      </c>
      <c r="W254" s="6">
        <v>4.7599999999999996E-2</v>
      </c>
      <c r="X254" s="2" t="s">
        <v>203</v>
      </c>
      <c r="Y254" s="2" t="s">
        <v>83</v>
      </c>
      <c r="Z254" s="5">
        <v>586811.88</v>
      </c>
      <c r="AA254" s="5">
        <v>1</v>
      </c>
      <c r="AB254" s="5">
        <v>96.09</v>
      </c>
      <c r="AC254" s="5">
        <v>0</v>
      </c>
      <c r="AD254" s="5">
        <v>563.86752999999999</v>
      </c>
      <c r="AE254" s="2" t="s">
        <v>3</v>
      </c>
      <c r="AF254" s="2" t="s">
        <v>3</v>
      </c>
      <c r="AG254" s="2" t="s">
        <v>27</v>
      </c>
      <c r="AH254" s="6">
        <v>7.626E-4</v>
      </c>
      <c r="AI254" s="6">
        <v>1.9818000000000001E-3</v>
      </c>
      <c r="AJ254" s="6">
        <v>2.9409999999999999E-4</v>
      </c>
      <c r="AK254" s="2" t="s">
        <v>3</v>
      </c>
      <c r="AL254" s="31" t="s">
        <v>4</v>
      </c>
      <c r="AM254" s="31" t="s">
        <v>1</v>
      </c>
    </row>
    <row r="255" spans="1:39" x14ac:dyDescent="0.2">
      <c r="A255" s="2" t="s">
        <v>78</v>
      </c>
      <c r="B255" s="2" t="s">
        <v>100</v>
      </c>
      <c r="C255" s="2" t="s">
        <v>581</v>
      </c>
      <c r="D255" s="2" t="s">
        <v>582</v>
      </c>
      <c r="E255" s="2" t="s">
        <v>195</v>
      </c>
      <c r="F255" s="2" t="s">
        <v>583</v>
      </c>
      <c r="G255" s="9">
        <v>1110915</v>
      </c>
      <c r="H255" s="2" t="s">
        <v>170</v>
      </c>
      <c r="I255" s="2" t="s">
        <v>212</v>
      </c>
      <c r="J255" s="2" t="s">
        <v>82</v>
      </c>
      <c r="K255" s="2" t="s">
        <v>82</v>
      </c>
      <c r="L255" s="2" t="s">
        <v>198</v>
      </c>
      <c r="M255" s="2" t="s">
        <v>118</v>
      </c>
      <c r="N255" s="2" t="s">
        <v>500</v>
      </c>
      <c r="O255" s="2" t="s">
        <v>83</v>
      </c>
      <c r="P255" s="2" t="s">
        <v>584</v>
      </c>
      <c r="Q255" s="2" t="s">
        <v>85</v>
      </c>
      <c r="R255" s="2" t="s">
        <v>201</v>
      </c>
      <c r="S255" s="2" t="s">
        <v>86</v>
      </c>
      <c r="T255" s="5">
        <v>5.67</v>
      </c>
      <c r="U255" s="2" t="s">
        <v>585</v>
      </c>
      <c r="V255" s="6">
        <v>5.1500000000000004E-2</v>
      </c>
      <c r="W255" s="6">
        <v>2.98E-2</v>
      </c>
      <c r="X255" s="2" t="s">
        <v>203</v>
      </c>
      <c r="Y255" s="2" t="s">
        <v>83</v>
      </c>
      <c r="Z255" s="5">
        <v>0.5</v>
      </c>
      <c r="AA255" s="5">
        <v>1</v>
      </c>
      <c r="AB255" s="5">
        <v>154.27000000000001</v>
      </c>
      <c r="AC255" s="5">
        <v>0</v>
      </c>
      <c r="AD255" s="5">
        <v>7.6999999999999996E-4</v>
      </c>
      <c r="AE255" s="2" t="s">
        <v>3</v>
      </c>
      <c r="AF255" s="2" t="s">
        <v>3</v>
      </c>
      <c r="AG255" s="2" t="s">
        <v>27</v>
      </c>
      <c r="AH255" s="6">
        <v>0</v>
      </c>
      <c r="AI255" s="6">
        <v>0</v>
      </c>
      <c r="AJ255" s="6">
        <v>0</v>
      </c>
      <c r="AK255" s="2" t="s">
        <v>3</v>
      </c>
      <c r="AL255" s="31" t="s">
        <v>4</v>
      </c>
      <c r="AM255" s="31" t="s">
        <v>1</v>
      </c>
    </row>
    <row r="256" spans="1:39" x14ac:dyDescent="0.2">
      <c r="A256" s="2" t="s">
        <v>78</v>
      </c>
      <c r="B256" s="2" t="s">
        <v>100</v>
      </c>
      <c r="C256" s="2" t="s">
        <v>586</v>
      </c>
      <c r="D256" s="2" t="s">
        <v>587</v>
      </c>
      <c r="E256" s="2" t="s">
        <v>195</v>
      </c>
      <c r="F256" s="2" t="s">
        <v>588</v>
      </c>
      <c r="G256" s="9">
        <v>3900354</v>
      </c>
      <c r="H256" s="2" t="s">
        <v>170</v>
      </c>
      <c r="I256" s="2" t="s">
        <v>197</v>
      </c>
      <c r="J256" s="2" t="s">
        <v>82</v>
      </c>
      <c r="K256" s="2" t="s">
        <v>82</v>
      </c>
      <c r="L256" s="2" t="s">
        <v>198</v>
      </c>
      <c r="M256" s="2" t="s">
        <v>118</v>
      </c>
      <c r="N256" s="2" t="s">
        <v>218</v>
      </c>
      <c r="O256" s="2" t="s">
        <v>83</v>
      </c>
      <c r="P256" s="2" t="s">
        <v>584</v>
      </c>
      <c r="Q256" s="2" t="s">
        <v>85</v>
      </c>
      <c r="R256" s="2" t="s">
        <v>201</v>
      </c>
      <c r="S256" s="2" t="s">
        <v>86</v>
      </c>
      <c r="T256" s="5">
        <v>1.86</v>
      </c>
      <c r="U256" s="2" t="s">
        <v>589</v>
      </c>
      <c r="V256" s="6">
        <v>3.85E-2</v>
      </c>
      <c r="W256" s="6">
        <v>4.7599999999999996E-2</v>
      </c>
      <c r="X256" s="2" t="s">
        <v>203</v>
      </c>
      <c r="Y256" s="2" t="s">
        <v>83</v>
      </c>
      <c r="Z256" s="5">
        <v>425593.38</v>
      </c>
      <c r="AA256" s="5">
        <v>1</v>
      </c>
      <c r="AB256" s="5">
        <v>98.71</v>
      </c>
      <c r="AC256" s="5">
        <v>0</v>
      </c>
      <c r="AD256" s="5">
        <v>420.10322000000002</v>
      </c>
      <c r="AE256" s="2" t="s">
        <v>3</v>
      </c>
      <c r="AF256" s="2" t="s">
        <v>3</v>
      </c>
      <c r="AG256" s="2" t="s">
        <v>27</v>
      </c>
      <c r="AH256" s="6">
        <v>5.9210000000000003E-4</v>
      </c>
      <c r="AI256" s="6">
        <v>1.4764999999999999E-3</v>
      </c>
      <c r="AJ256" s="6">
        <v>2.1909999999999999E-4</v>
      </c>
      <c r="AK256" s="2" t="s">
        <v>3</v>
      </c>
      <c r="AL256" s="31" t="s">
        <v>4</v>
      </c>
      <c r="AM256" s="31" t="s">
        <v>1</v>
      </c>
    </row>
    <row r="257" spans="1:39" x14ac:dyDescent="0.2">
      <c r="A257" s="2" t="s">
        <v>78</v>
      </c>
      <c r="B257" s="2" t="s">
        <v>100</v>
      </c>
      <c r="C257" s="2" t="s">
        <v>586</v>
      </c>
      <c r="D257" s="2" t="s">
        <v>587</v>
      </c>
      <c r="E257" s="2" t="s">
        <v>195</v>
      </c>
      <c r="F257" s="2" t="s">
        <v>590</v>
      </c>
      <c r="G257" s="9">
        <v>1189414</v>
      </c>
      <c r="H257" s="2" t="s">
        <v>170</v>
      </c>
      <c r="I257" s="2" t="s">
        <v>212</v>
      </c>
      <c r="J257" s="2" t="s">
        <v>82</v>
      </c>
      <c r="K257" s="2" t="s">
        <v>82</v>
      </c>
      <c r="L257" s="2" t="s">
        <v>198</v>
      </c>
      <c r="M257" s="2" t="s">
        <v>118</v>
      </c>
      <c r="N257" s="2" t="s">
        <v>218</v>
      </c>
      <c r="O257" s="2" t="s">
        <v>83</v>
      </c>
      <c r="P257" s="2" t="s">
        <v>584</v>
      </c>
      <c r="Q257" s="2" t="s">
        <v>85</v>
      </c>
      <c r="R257" s="2" t="s">
        <v>201</v>
      </c>
      <c r="S257" s="2" t="s">
        <v>86</v>
      </c>
      <c r="T257" s="5">
        <v>7.44</v>
      </c>
      <c r="U257" s="2" t="s">
        <v>591</v>
      </c>
      <c r="V257" s="6">
        <v>2.5600000000000001E-2</v>
      </c>
      <c r="W257" s="6">
        <v>3.9599999999999996E-2</v>
      </c>
      <c r="X257" s="2" t="s">
        <v>203</v>
      </c>
      <c r="Y257" s="2" t="s">
        <v>83</v>
      </c>
      <c r="Z257" s="5">
        <v>150000</v>
      </c>
      <c r="AA257" s="5">
        <v>1</v>
      </c>
      <c r="AB257" s="5">
        <v>94.33</v>
      </c>
      <c r="AC257" s="5">
        <v>0</v>
      </c>
      <c r="AD257" s="5">
        <v>141.495</v>
      </c>
      <c r="AE257" s="2" t="s">
        <v>3</v>
      </c>
      <c r="AF257" s="2" t="s">
        <v>3</v>
      </c>
      <c r="AG257" s="2" t="s">
        <v>27</v>
      </c>
      <c r="AH257" s="6">
        <v>1.427E-4</v>
      </c>
      <c r="AI257" s="6">
        <v>4.973E-4</v>
      </c>
      <c r="AJ257" s="6">
        <v>7.3800000000000005E-5</v>
      </c>
      <c r="AK257" s="2" t="s">
        <v>3</v>
      </c>
      <c r="AL257" s="31" t="s">
        <v>4</v>
      </c>
      <c r="AM257" s="31" t="s">
        <v>1</v>
      </c>
    </row>
    <row r="258" spans="1:39" x14ac:dyDescent="0.2">
      <c r="A258" s="2" t="s">
        <v>78</v>
      </c>
      <c r="B258" s="2" t="s">
        <v>100</v>
      </c>
      <c r="C258" s="2" t="s">
        <v>586</v>
      </c>
      <c r="D258" s="2" t="s">
        <v>587</v>
      </c>
      <c r="E258" s="2" t="s">
        <v>195</v>
      </c>
      <c r="F258" s="2" t="s">
        <v>592</v>
      </c>
      <c r="G258" s="9">
        <v>3900495</v>
      </c>
      <c r="H258" s="2" t="s">
        <v>170</v>
      </c>
      <c r="I258" s="2" t="s">
        <v>197</v>
      </c>
      <c r="J258" s="2" t="s">
        <v>82</v>
      </c>
      <c r="K258" s="2" t="s">
        <v>82</v>
      </c>
      <c r="L258" s="2" t="s">
        <v>198</v>
      </c>
      <c r="M258" s="2" t="s">
        <v>118</v>
      </c>
      <c r="N258" s="2" t="s">
        <v>218</v>
      </c>
      <c r="O258" s="2" t="s">
        <v>83</v>
      </c>
      <c r="P258" s="2" t="s">
        <v>584</v>
      </c>
      <c r="Q258" s="2" t="s">
        <v>85</v>
      </c>
      <c r="R258" s="2" t="s">
        <v>201</v>
      </c>
      <c r="S258" s="2" t="s">
        <v>86</v>
      </c>
      <c r="T258" s="5">
        <v>4.84</v>
      </c>
      <c r="U258" s="2" t="s">
        <v>593</v>
      </c>
      <c r="V258" s="6">
        <v>2.41E-2</v>
      </c>
      <c r="W258" s="6">
        <v>5.74E-2</v>
      </c>
      <c r="X258" s="2" t="s">
        <v>203</v>
      </c>
      <c r="Y258" s="2" t="s">
        <v>83</v>
      </c>
      <c r="Z258" s="5">
        <v>222222.22</v>
      </c>
      <c r="AA258" s="5">
        <v>1</v>
      </c>
      <c r="AB258" s="5">
        <v>85.75</v>
      </c>
      <c r="AC258" s="5">
        <v>0</v>
      </c>
      <c r="AD258" s="5">
        <v>190.55555000000001</v>
      </c>
      <c r="AE258" s="2" t="s">
        <v>3</v>
      </c>
      <c r="AF258" s="2" t="s">
        <v>3</v>
      </c>
      <c r="AG258" s="2" t="s">
        <v>27</v>
      </c>
      <c r="AH258" s="6">
        <v>1.261E-4</v>
      </c>
      <c r="AI258" s="6">
        <v>6.6970000000000007E-4</v>
      </c>
      <c r="AJ258" s="6">
        <v>9.939999999999999E-5</v>
      </c>
      <c r="AK258" s="2" t="s">
        <v>3</v>
      </c>
      <c r="AL258" s="31" t="s">
        <v>4</v>
      </c>
      <c r="AM258" s="31" t="s">
        <v>1</v>
      </c>
    </row>
    <row r="259" spans="1:39" x14ac:dyDescent="0.2">
      <c r="A259" s="2" t="s">
        <v>78</v>
      </c>
      <c r="B259" s="2" t="s">
        <v>100</v>
      </c>
      <c r="C259" s="2" t="s">
        <v>586</v>
      </c>
      <c r="D259" s="2" t="s">
        <v>587</v>
      </c>
      <c r="E259" s="2" t="s">
        <v>195</v>
      </c>
      <c r="F259" s="2" t="s">
        <v>594</v>
      </c>
      <c r="G259" s="9">
        <v>1189406</v>
      </c>
      <c r="H259" s="2" t="s">
        <v>170</v>
      </c>
      <c r="I259" s="2" t="s">
        <v>197</v>
      </c>
      <c r="J259" s="2" t="s">
        <v>82</v>
      </c>
      <c r="K259" s="2" t="s">
        <v>82</v>
      </c>
      <c r="L259" s="2" t="s">
        <v>198</v>
      </c>
      <c r="M259" s="2" t="s">
        <v>118</v>
      </c>
      <c r="N259" s="2" t="s">
        <v>218</v>
      </c>
      <c r="O259" s="2" t="s">
        <v>83</v>
      </c>
      <c r="P259" s="2" t="s">
        <v>584</v>
      </c>
      <c r="Q259" s="2" t="s">
        <v>85</v>
      </c>
      <c r="R259" s="2" t="s">
        <v>201</v>
      </c>
      <c r="S259" s="2" t="s">
        <v>86</v>
      </c>
      <c r="T259" s="5">
        <v>6.79</v>
      </c>
      <c r="U259" s="2" t="s">
        <v>591</v>
      </c>
      <c r="V259" s="6">
        <v>4.9400000000000006E-2</v>
      </c>
      <c r="W259" s="6">
        <v>6.2199999999999998E-2</v>
      </c>
      <c r="X259" s="2" t="s">
        <v>203</v>
      </c>
      <c r="Y259" s="2" t="s">
        <v>83</v>
      </c>
      <c r="Z259" s="5">
        <v>150000</v>
      </c>
      <c r="AA259" s="5">
        <v>1</v>
      </c>
      <c r="AB259" s="5">
        <v>92.4</v>
      </c>
      <c r="AC259" s="5">
        <v>0</v>
      </c>
      <c r="AD259" s="5">
        <v>138.6</v>
      </c>
      <c r="AE259" s="2" t="s">
        <v>3</v>
      </c>
      <c r="AF259" s="2" t="s">
        <v>3</v>
      </c>
      <c r="AG259" s="2" t="s">
        <v>27</v>
      </c>
      <c r="AH259" s="6">
        <v>1.671E-4</v>
      </c>
      <c r="AI259" s="6">
        <v>4.8710000000000002E-4</v>
      </c>
      <c r="AJ259" s="6">
        <v>7.2300000000000009E-5</v>
      </c>
      <c r="AK259" s="2" t="s">
        <v>3</v>
      </c>
      <c r="AL259" s="31" t="s">
        <v>4</v>
      </c>
      <c r="AM259" s="31" t="s">
        <v>1</v>
      </c>
    </row>
    <row r="260" spans="1:39" x14ac:dyDescent="0.2">
      <c r="A260" s="2" t="s">
        <v>78</v>
      </c>
      <c r="B260" s="2" t="s">
        <v>100</v>
      </c>
      <c r="C260" s="2" t="s">
        <v>320</v>
      </c>
      <c r="D260" s="2" t="s">
        <v>321</v>
      </c>
      <c r="E260" s="2" t="s">
        <v>195</v>
      </c>
      <c r="F260" s="2" t="s">
        <v>599</v>
      </c>
      <c r="G260" s="9">
        <v>1141050</v>
      </c>
      <c r="H260" s="2" t="s">
        <v>170</v>
      </c>
      <c r="I260" s="2" t="s">
        <v>212</v>
      </c>
      <c r="J260" s="2" t="s">
        <v>82</v>
      </c>
      <c r="K260" s="2" t="s">
        <v>82</v>
      </c>
      <c r="L260" s="2" t="s">
        <v>198</v>
      </c>
      <c r="M260" s="2" t="s">
        <v>118</v>
      </c>
      <c r="N260" s="2" t="s">
        <v>218</v>
      </c>
      <c r="O260" s="2" t="s">
        <v>83</v>
      </c>
      <c r="P260" s="2" t="s">
        <v>584</v>
      </c>
      <c r="Q260" s="2" t="s">
        <v>85</v>
      </c>
      <c r="R260" s="2" t="s">
        <v>201</v>
      </c>
      <c r="S260" s="2" t="s">
        <v>86</v>
      </c>
      <c r="T260" s="5">
        <v>1.68</v>
      </c>
      <c r="U260" s="2" t="s">
        <v>600</v>
      </c>
      <c r="V260" s="6">
        <v>1.95E-2</v>
      </c>
      <c r="W260" s="6">
        <v>2.3E-2</v>
      </c>
      <c r="X260" s="2" t="s">
        <v>203</v>
      </c>
      <c r="Y260" s="2" t="s">
        <v>83</v>
      </c>
      <c r="Z260" s="5">
        <v>322727.39</v>
      </c>
      <c r="AA260" s="5">
        <v>1</v>
      </c>
      <c r="AB260" s="5">
        <v>112.72</v>
      </c>
      <c r="AC260" s="5">
        <v>0</v>
      </c>
      <c r="AD260" s="5">
        <v>363.77830999999998</v>
      </c>
      <c r="AE260" s="2" t="s">
        <v>3</v>
      </c>
      <c r="AF260" s="2" t="s">
        <v>3</v>
      </c>
      <c r="AG260" s="2" t="s">
        <v>27</v>
      </c>
      <c r="AH260" s="6">
        <v>6.3889999999999997E-4</v>
      </c>
      <c r="AI260" s="6">
        <v>1.2784999999999999E-3</v>
      </c>
      <c r="AJ260" s="6">
        <v>1.897E-4</v>
      </c>
      <c r="AK260" s="2" t="s">
        <v>3</v>
      </c>
      <c r="AL260" s="31" t="s">
        <v>4</v>
      </c>
      <c r="AM260" s="31" t="s">
        <v>1</v>
      </c>
    </row>
    <row r="261" spans="1:39" x14ac:dyDescent="0.2">
      <c r="A261" s="2" t="s">
        <v>78</v>
      </c>
      <c r="B261" s="2" t="s">
        <v>100</v>
      </c>
      <c r="C261" s="2" t="s">
        <v>320</v>
      </c>
      <c r="D261" s="2" t="s">
        <v>321</v>
      </c>
      <c r="E261" s="2" t="s">
        <v>195</v>
      </c>
      <c r="F261" s="2" t="s">
        <v>603</v>
      </c>
      <c r="G261" s="9">
        <v>1186188</v>
      </c>
      <c r="H261" s="2" t="s">
        <v>170</v>
      </c>
      <c r="I261" s="2" t="s">
        <v>212</v>
      </c>
      <c r="J261" s="2" t="s">
        <v>82</v>
      </c>
      <c r="K261" s="2" t="s">
        <v>82</v>
      </c>
      <c r="L261" s="2" t="s">
        <v>198</v>
      </c>
      <c r="M261" s="2" t="s">
        <v>118</v>
      </c>
      <c r="N261" s="2" t="s">
        <v>218</v>
      </c>
      <c r="O261" s="2" t="s">
        <v>83</v>
      </c>
      <c r="P261" s="2" t="s">
        <v>584</v>
      </c>
      <c r="Q261" s="2" t="s">
        <v>85</v>
      </c>
      <c r="R261" s="2" t="s">
        <v>201</v>
      </c>
      <c r="S261" s="2" t="s">
        <v>86</v>
      </c>
      <c r="T261" s="5">
        <v>5.39</v>
      </c>
      <c r="U261" s="2" t="s">
        <v>604</v>
      </c>
      <c r="V261" s="6">
        <v>1.8700000000000001E-2</v>
      </c>
      <c r="W261" s="6">
        <v>3.0800000000000001E-2</v>
      </c>
      <c r="X261" s="2" t="s">
        <v>203</v>
      </c>
      <c r="Y261" s="2" t="s">
        <v>83</v>
      </c>
      <c r="Z261" s="5">
        <v>150400</v>
      </c>
      <c r="AA261" s="5">
        <v>1</v>
      </c>
      <c r="AB261" s="5">
        <v>101.36</v>
      </c>
      <c r="AC261" s="5">
        <v>0</v>
      </c>
      <c r="AD261" s="5">
        <v>152.44543999999999</v>
      </c>
      <c r="AE261" s="2" t="s">
        <v>3</v>
      </c>
      <c r="AF261" s="2" t="s">
        <v>3</v>
      </c>
      <c r="AG261" s="2" t="s">
        <v>27</v>
      </c>
      <c r="AH261" s="6">
        <v>2.6890000000000003E-4</v>
      </c>
      <c r="AI261" s="6">
        <v>5.3580000000000001E-4</v>
      </c>
      <c r="AJ261" s="6">
        <v>7.9500000000000008E-5</v>
      </c>
      <c r="AK261" s="2" t="s">
        <v>3</v>
      </c>
      <c r="AL261" s="31" t="s">
        <v>4</v>
      </c>
      <c r="AM261" s="31" t="s">
        <v>1</v>
      </c>
    </row>
    <row r="262" spans="1:39" x14ac:dyDescent="0.2">
      <c r="A262" s="2" t="s">
        <v>78</v>
      </c>
      <c r="B262" s="2" t="s">
        <v>100</v>
      </c>
      <c r="C262" s="2" t="s">
        <v>605</v>
      </c>
      <c r="D262" s="2" t="s">
        <v>606</v>
      </c>
      <c r="E262" s="2" t="s">
        <v>195</v>
      </c>
      <c r="F262" s="2" t="s">
        <v>769</v>
      </c>
      <c r="G262" s="9">
        <v>1192772</v>
      </c>
      <c r="H262" s="2" t="s">
        <v>170</v>
      </c>
      <c r="I262" s="2" t="s">
        <v>197</v>
      </c>
      <c r="J262" s="2" t="s">
        <v>82</v>
      </c>
      <c r="K262" s="2" t="s">
        <v>82</v>
      </c>
      <c r="L262" s="2" t="s">
        <v>198</v>
      </c>
      <c r="M262" s="2" t="s">
        <v>118</v>
      </c>
      <c r="N262" s="2" t="s">
        <v>207</v>
      </c>
      <c r="O262" s="2" t="s">
        <v>83</v>
      </c>
      <c r="P262" s="2" t="s">
        <v>584</v>
      </c>
      <c r="Q262" s="2" t="s">
        <v>85</v>
      </c>
      <c r="R262" s="2" t="s">
        <v>201</v>
      </c>
      <c r="S262" s="2" t="s">
        <v>86</v>
      </c>
      <c r="T262" s="5">
        <v>5.08</v>
      </c>
      <c r="U262" s="2" t="s">
        <v>260</v>
      </c>
      <c r="V262" s="6">
        <v>4.3799999999999999E-2</v>
      </c>
      <c r="W262" s="6">
        <v>4.9400000000000006E-2</v>
      </c>
      <c r="X262" s="2" t="s">
        <v>203</v>
      </c>
      <c r="Y262" s="2" t="s">
        <v>83</v>
      </c>
      <c r="Z262" s="5">
        <v>191000</v>
      </c>
      <c r="AA262" s="5">
        <v>1</v>
      </c>
      <c r="AB262" s="5">
        <v>98.59</v>
      </c>
      <c r="AC262" s="5">
        <v>0</v>
      </c>
      <c r="AD262" s="5">
        <v>188.30690000000001</v>
      </c>
      <c r="AE262" s="2" t="s">
        <v>3</v>
      </c>
      <c r="AF262" s="2" t="s">
        <v>3</v>
      </c>
      <c r="AG262" s="2" t="s">
        <v>27</v>
      </c>
      <c r="AH262" s="6">
        <v>3.8199999999999996E-4</v>
      </c>
      <c r="AI262" s="6">
        <v>6.6180000000000004E-4</v>
      </c>
      <c r="AJ262" s="6">
        <v>9.8200000000000002E-5</v>
      </c>
      <c r="AK262" s="2" t="s">
        <v>3</v>
      </c>
      <c r="AL262" s="31" t="s">
        <v>4</v>
      </c>
      <c r="AM262" s="31" t="s">
        <v>1</v>
      </c>
    </row>
    <row r="263" spans="1:39" x14ac:dyDescent="0.2">
      <c r="A263" s="2" t="s">
        <v>78</v>
      </c>
      <c r="B263" s="2" t="s">
        <v>100</v>
      </c>
      <c r="C263" s="2" t="s">
        <v>613</v>
      </c>
      <c r="D263" s="2" t="s">
        <v>614</v>
      </c>
      <c r="E263" s="2" t="s">
        <v>195</v>
      </c>
      <c r="F263" s="2" t="s">
        <v>615</v>
      </c>
      <c r="G263" s="9">
        <v>1193481</v>
      </c>
      <c r="H263" s="2" t="s">
        <v>170</v>
      </c>
      <c r="I263" s="2" t="s">
        <v>197</v>
      </c>
      <c r="J263" s="2" t="s">
        <v>82</v>
      </c>
      <c r="K263" s="2" t="s">
        <v>82</v>
      </c>
      <c r="L263" s="2" t="s">
        <v>198</v>
      </c>
      <c r="M263" s="2" t="s">
        <v>118</v>
      </c>
      <c r="N263" s="2" t="s">
        <v>207</v>
      </c>
      <c r="O263" s="2" t="s">
        <v>83</v>
      </c>
      <c r="P263" s="2" t="s">
        <v>584</v>
      </c>
      <c r="Q263" s="2" t="s">
        <v>85</v>
      </c>
      <c r="R263" s="2" t="s">
        <v>201</v>
      </c>
      <c r="S263" s="2" t="s">
        <v>86</v>
      </c>
      <c r="T263" s="5">
        <v>3.65</v>
      </c>
      <c r="U263" s="2" t="s">
        <v>616</v>
      </c>
      <c r="V263" s="6">
        <v>4.7E-2</v>
      </c>
      <c r="W263" s="6">
        <v>4.7599999999999996E-2</v>
      </c>
      <c r="X263" s="2" t="s">
        <v>203</v>
      </c>
      <c r="Y263" s="2" t="s">
        <v>83</v>
      </c>
      <c r="Z263" s="5">
        <v>122000</v>
      </c>
      <c r="AA263" s="5">
        <v>1</v>
      </c>
      <c r="AB263" s="5">
        <v>100.19</v>
      </c>
      <c r="AC263" s="5">
        <v>0</v>
      </c>
      <c r="AD263" s="5">
        <v>122.23180000000001</v>
      </c>
      <c r="AE263" s="2" t="s">
        <v>3</v>
      </c>
      <c r="AF263" s="2" t="s">
        <v>3</v>
      </c>
      <c r="AG263" s="2" t="s">
        <v>27</v>
      </c>
      <c r="AH263" s="6">
        <v>1.3559999999999999E-4</v>
      </c>
      <c r="AI263" s="6">
        <v>4.2959999999999998E-4</v>
      </c>
      <c r="AJ263" s="6">
        <v>6.3700000000000003E-5</v>
      </c>
      <c r="AK263" s="2" t="s">
        <v>3</v>
      </c>
      <c r="AL263" s="31" t="s">
        <v>4</v>
      </c>
      <c r="AM263" s="31" t="s">
        <v>1</v>
      </c>
    </row>
    <row r="264" spans="1:39" x14ac:dyDescent="0.2">
      <c r="A264" s="2" t="s">
        <v>78</v>
      </c>
      <c r="B264" s="2" t="s">
        <v>100</v>
      </c>
      <c r="C264" s="2" t="s">
        <v>613</v>
      </c>
      <c r="D264" s="2" t="s">
        <v>614</v>
      </c>
      <c r="E264" s="2" t="s">
        <v>195</v>
      </c>
      <c r="F264" s="2" t="s">
        <v>617</v>
      </c>
      <c r="G264" s="9">
        <v>1201391</v>
      </c>
      <c r="H264" s="2" t="s">
        <v>170</v>
      </c>
      <c r="I264" s="2" t="s">
        <v>197</v>
      </c>
      <c r="J264" s="2" t="s">
        <v>82</v>
      </c>
      <c r="K264" s="2" t="s">
        <v>82</v>
      </c>
      <c r="L264" s="2" t="s">
        <v>198</v>
      </c>
      <c r="M264" s="2" t="s">
        <v>118</v>
      </c>
      <c r="N264" s="2" t="s">
        <v>207</v>
      </c>
      <c r="O264" s="2" t="s">
        <v>83</v>
      </c>
      <c r="P264" s="2" t="s">
        <v>584</v>
      </c>
      <c r="Q264" s="2" t="s">
        <v>85</v>
      </c>
      <c r="R264" s="2" t="s">
        <v>201</v>
      </c>
      <c r="S264" s="2" t="s">
        <v>86</v>
      </c>
      <c r="T264" s="5">
        <v>5.56</v>
      </c>
      <c r="U264" s="2" t="s">
        <v>618</v>
      </c>
      <c r="V264" s="6">
        <v>5.2499999999999998E-2</v>
      </c>
      <c r="W264" s="6">
        <v>5.1399999999999994E-2</v>
      </c>
      <c r="X264" s="2" t="s">
        <v>203</v>
      </c>
      <c r="Y264" s="2" t="s">
        <v>83</v>
      </c>
      <c r="Z264" s="5">
        <v>140000</v>
      </c>
      <c r="AA264" s="5">
        <v>1</v>
      </c>
      <c r="AB264" s="5">
        <v>102.59</v>
      </c>
      <c r="AC264" s="5">
        <v>0</v>
      </c>
      <c r="AD264" s="5">
        <v>143.626</v>
      </c>
      <c r="AE264" s="2" t="s">
        <v>3</v>
      </c>
      <c r="AF264" s="2" t="s">
        <v>3</v>
      </c>
      <c r="AG264" s="2" t="s">
        <v>27</v>
      </c>
      <c r="AH264" s="6">
        <v>2.8000000000000003E-4</v>
      </c>
      <c r="AI264" s="6">
        <v>5.0480000000000002E-4</v>
      </c>
      <c r="AJ264" s="6">
        <v>7.4900000000000005E-5</v>
      </c>
      <c r="AK264" s="2" t="s">
        <v>3</v>
      </c>
      <c r="AL264" s="31" t="s">
        <v>4</v>
      </c>
      <c r="AM264" s="31" t="s">
        <v>1</v>
      </c>
    </row>
    <row r="265" spans="1:39" x14ac:dyDescent="0.2">
      <c r="A265" s="2" t="s">
        <v>78</v>
      </c>
      <c r="B265" s="2" t="s">
        <v>100</v>
      </c>
      <c r="C265" s="2" t="s">
        <v>619</v>
      </c>
      <c r="D265" s="2" t="s">
        <v>620</v>
      </c>
      <c r="E265" s="2" t="s">
        <v>195</v>
      </c>
      <c r="F265" s="2" t="s">
        <v>621</v>
      </c>
      <c r="G265" s="9">
        <v>1197920</v>
      </c>
      <c r="H265" s="2" t="s">
        <v>170</v>
      </c>
      <c r="I265" s="2" t="s">
        <v>197</v>
      </c>
      <c r="J265" s="2" t="s">
        <v>82</v>
      </c>
      <c r="K265" s="2" t="s">
        <v>82</v>
      </c>
      <c r="L265" s="2" t="s">
        <v>198</v>
      </c>
      <c r="M265" s="2" t="s">
        <v>118</v>
      </c>
      <c r="N265" s="2" t="s">
        <v>207</v>
      </c>
      <c r="O265" s="2" t="s">
        <v>83</v>
      </c>
      <c r="P265" s="2" t="s">
        <v>584</v>
      </c>
      <c r="Q265" s="2" t="s">
        <v>85</v>
      </c>
      <c r="R265" s="2" t="s">
        <v>201</v>
      </c>
      <c r="S265" s="2" t="s">
        <v>86</v>
      </c>
      <c r="T265" s="5">
        <v>7.99</v>
      </c>
      <c r="U265" s="2" t="s">
        <v>622</v>
      </c>
      <c r="V265" s="6">
        <v>5.3099999999999994E-2</v>
      </c>
      <c r="W265" s="6">
        <v>5.6100000000000004E-2</v>
      </c>
      <c r="X265" s="2" t="s">
        <v>203</v>
      </c>
      <c r="Y265" s="2" t="s">
        <v>83</v>
      </c>
      <c r="Z265" s="5">
        <v>126000</v>
      </c>
      <c r="AA265" s="5">
        <v>1</v>
      </c>
      <c r="AB265" s="5">
        <v>99.11</v>
      </c>
      <c r="AC265" s="5">
        <v>0</v>
      </c>
      <c r="AD265" s="5">
        <v>124.87860000000001</v>
      </c>
      <c r="AE265" s="2" t="s">
        <v>3</v>
      </c>
      <c r="AF265" s="2" t="s">
        <v>3</v>
      </c>
      <c r="AG265" s="2" t="s">
        <v>27</v>
      </c>
      <c r="AH265" s="6">
        <v>1.5579999999999999E-4</v>
      </c>
      <c r="AI265" s="6">
        <v>4.3889999999999999E-4</v>
      </c>
      <c r="AJ265" s="6">
        <v>6.5099999999999997E-5</v>
      </c>
      <c r="AK265" s="2" t="s">
        <v>3</v>
      </c>
      <c r="AL265" s="31" t="s">
        <v>4</v>
      </c>
      <c r="AM265" s="31" t="s">
        <v>1</v>
      </c>
    </row>
    <row r="266" spans="1:39" x14ac:dyDescent="0.2">
      <c r="A266" s="2" t="s">
        <v>78</v>
      </c>
      <c r="B266" s="2" t="s">
        <v>100</v>
      </c>
      <c r="C266" s="2" t="s">
        <v>619</v>
      </c>
      <c r="D266" s="2" t="s">
        <v>620</v>
      </c>
      <c r="E266" s="2" t="s">
        <v>195</v>
      </c>
      <c r="F266" s="2" t="s">
        <v>623</v>
      </c>
      <c r="G266" s="9">
        <v>1160647</v>
      </c>
      <c r="H266" s="2" t="s">
        <v>170</v>
      </c>
      <c r="I266" s="2" t="s">
        <v>197</v>
      </c>
      <c r="J266" s="2" t="s">
        <v>82</v>
      </c>
      <c r="K266" s="2" t="s">
        <v>82</v>
      </c>
      <c r="L266" s="2" t="s">
        <v>198</v>
      </c>
      <c r="M266" s="2" t="s">
        <v>118</v>
      </c>
      <c r="N266" s="2" t="s">
        <v>207</v>
      </c>
      <c r="O266" s="2" t="s">
        <v>83</v>
      </c>
      <c r="P266" s="2" t="s">
        <v>584</v>
      </c>
      <c r="Q266" s="2" t="s">
        <v>85</v>
      </c>
      <c r="R266" s="2" t="s">
        <v>201</v>
      </c>
      <c r="S266" s="2" t="s">
        <v>86</v>
      </c>
      <c r="T266" s="5">
        <v>5.55</v>
      </c>
      <c r="U266" s="2" t="s">
        <v>624</v>
      </c>
      <c r="V266" s="6">
        <v>2.64E-2</v>
      </c>
      <c r="W266" s="6">
        <v>5.04E-2</v>
      </c>
      <c r="X266" s="2" t="s">
        <v>203</v>
      </c>
      <c r="Y266" s="2" t="s">
        <v>83</v>
      </c>
      <c r="Z266" s="5">
        <v>442000</v>
      </c>
      <c r="AA266" s="5">
        <v>1</v>
      </c>
      <c r="AB266" s="5">
        <v>88.01</v>
      </c>
      <c r="AC266" s="5">
        <v>0</v>
      </c>
      <c r="AD266" s="5">
        <v>389.00420000000003</v>
      </c>
      <c r="AE266" s="2" t="s">
        <v>3</v>
      </c>
      <c r="AF266" s="2" t="s">
        <v>3</v>
      </c>
      <c r="AG266" s="2" t="s">
        <v>27</v>
      </c>
      <c r="AH266" s="6">
        <v>2.7010000000000001E-4</v>
      </c>
      <c r="AI266" s="6">
        <v>1.3672000000000001E-3</v>
      </c>
      <c r="AJ266" s="6">
        <v>2.029E-4</v>
      </c>
      <c r="AK266" s="2" t="s">
        <v>3</v>
      </c>
      <c r="AL266" s="31" t="s">
        <v>4</v>
      </c>
      <c r="AM266" s="31" t="s">
        <v>1</v>
      </c>
    </row>
    <row r="267" spans="1:39" x14ac:dyDescent="0.2">
      <c r="A267" s="2" t="s">
        <v>78</v>
      </c>
      <c r="B267" s="2" t="s">
        <v>100</v>
      </c>
      <c r="C267" s="2" t="s">
        <v>635</v>
      </c>
      <c r="D267" s="2" t="s">
        <v>636</v>
      </c>
      <c r="E267" s="2" t="s">
        <v>195</v>
      </c>
      <c r="F267" s="2" t="s">
        <v>770</v>
      </c>
      <c r="G267" s="9">
        <v>1136464</v>
      </c>
      <c r="H267" s="2" t="s">
        <v>170</v>
      </c>
      <c r="I267" s="2" t="s">
        <v>197</v>
      </c>
      <c r="J267" s="2" t="s">
        <v>82</v>
      </c>
      <c r="K267" s="2" t="s">
        <v>82</v>
      </c>
      <c r="L267" s="2" t="s">
        <v>198</v>
      </c>
      <c r="M267" s="2" t="s">
        <v>118</v>
      </c>
      <c r="N267" s="2" t="s">
        <v>611</v>
      </c>
      <c r="O267" s="2" t="s">
        <v>83</v>
      </c>
      <c r="P267" s="2" t="s">
        <v>584</v>
      </c>
      <c r="Q267" s="2" t="s">
        <v>85</v>
      </c>
      <c r="R267" s="2" t="s">
        <v>201</v>
      </c>
      <c r="S267" s="2" t="s">
        <v>86</v>
      </c>
      <c r="T267" s="5">
        <v>1.39</v>
      </c>
      <c r="U267" s="2" t="s">
        <v>247</v>
      </c>
      <c r="V267" s="6">
        <v>2.75E-2</v>
      </c>
      <c r="W267" s="6">
        <v>4.8300000000000003E-2</v>
      </c>
      <c r="X267" s="2" t="s">
        <v>203</v>
      </c>
      <c r="Y267" s="2" t="s">
        <v>83</v>
      </c>
      <c r="Z267" s="5">
        <v>155334.16</v>
      </c>
      <c r="AA267" s="5">
        <v>1</v>
      </c>
      <c r="AB267" s="5">
        <v>97.5</v>
      </c>
      <c r="AC267" s="5">
        <v>0</v>
      </c>
      <c r="AD267" s="5">
        <v>151.45079999999999</v>
      </c>
      <c r="AE267" s="2" t="s">
        <v>3</v>
      </c>
      <c r="AF267" s="2" t="s">
        <v>3</v>
      </c>
      <c r="AG267" s="2" t="s">
        <v>27</v>
      </c>
      <c r="AH267" s="6">
        <v>6.8979999999999996E-4</v>
      </c>
      <c r="AI267" s="6">
        <v>5.3229999999999998E-4</v>
      </c>
      <c r="AJ267" s="6">
        <v>7.9000000000000009E-5</v>
      </c>
      <c r="AK267" s="2" t="s">
        <v>3</v>
      </c>
      <c r="AL267" s="31" t="s">
        <v>4</v>
      </c>
      <c r="AM267" s="31" t="s">
        <v>1</v>
      </c>
    </row>
    <row r="268" spans="1:39" x14ac:dyDescent="0.2">
      <c r="A268" s="2" t="s">
        <v>78</v>
      </c>
      <c r="B268" s="2" t="s">
        <v>100</v>
      </c>
      <c r="C268" s="2" t="s">
        <v>651</v>
      </c>
      <c r="D268" s="2" t="s">
        <v>652</v>
      </c>
      <c r="E268" s="2" t="s">
        <v>195</v>
      </c>
      <c r="F268" s="2" t="s">
        <v>655</v>
      </c>
      <c r="G268" s="9">
        <v>1203157</v>
      </c>
      <c r="H268" s="2" t="s">
        <v>170</v>
      </c>
      <c r="I268" s="2" t="s">
        <v>212</v>
      </c>
      <c r="J268" s="2" t="s">
        <v>82</v>
      </c>
      <c r="K268" s="2" t="s">
        <v>82</v>
      </c>
      <c r="L268" s="2" t="s">
        <v>198</v>
      </c>
      <c r="M268" s="2" t="s">
        <v>118</v>
      </c>
      <c r="N268" s="2" t="s">
        <v>648</v>
      </c>
      <c r="O268" s="2" t="s">
        <v>83</v>
      </c>
      <c r="P268" s="2" t="s">
        <v>649</v>
      </c>
      <c r="Q268" s="2" t="s">
        <v>85</v>
      </c>
      <c r="R268" s="2" t="s">
        <v>201</v>
      </c>
      <c r="S268" s="2" t="s">
        <v>86</v>
      </c>
      <c r="T268" s="5">
        <v>5.61</v>
      </c>
      <c r="U268" s="2" t="s">
        <v>656</v>
      </c>
      <c r="V268" s="6">
        <v>2.1099999999999997E-2</v>
      </c>
      <c r="W268" s="6">
        <v>2.0099999999999996E-2</v>
      </c>
      <c r="X268" s="2" t="s">
        <v>203</v>
      </c>
      <c r="Y268" s="2" t="s">
        <v>83</v>
      </c>
      <c r="Z268" s="5">
        <v>150000</v>
      </c>
      <c r="AA268" s="5">
        <v>1</v>
      </c>
      <c r="AB268" s="5">
        <v>101.35</v>
      </c>
      <c r="AC268" s="5">
        <v>0</v>
      </c>
      <c r="AD268" s="5">
        <v>152.02500000000001</v>
      </c>
      <c r="AE268" s="2" t="s">
        <v>3</v>
      </c>
      <c r="AF268" s="2" t="s">
        <v>3</v>
      </c>
      <c r="AG268" s="2" t="s">
        <v>27</v>
      </c>
      <c r="AH268" s="6">
        <v>9.59E-5</v>
      </c>
      <c r="AI268" s="6">
        <v>5.3430000000000003E-4</v>
      </c>
      <c r="AJ268" s="6">
        <v>7.929999999999999E-5</v>
      </c>
      <c r="AK268" s="2" t="s">
        <v>3</v>
      </c>
      <c r="AL268" s="31" t="s">
        <v>4</v>
      </c>
      <c r="AM268" s="31" t="s">
        <v>1</v>
      </c>
    </row>
    <row r="269" spans="1:39" x14ac:dyDescent="0.2">
      <c r="A269" s="2" t="s">
        <v>78</v>
      </c>
      <c r="B269" s="2" t="s">
        <v>100</v>
      </c>
      <c r="C269" s="2" t="s">
        <v>651</v>
      </c>
      <c r="D269" s="2" t="s">
        <v>652</v>
      </c>
      <c r="E269" s="2" t="s">
        <v>195</v>
      </c>
      <c r="F269" s="2" t="s">
        <v>657</v>
      </c>
      <c r="G269" s="9">
        <v>7480163</v>
      </c>
      <c r="H269" s="2" t="s">
        <v>170</v>
      </c>
      <c r="I269" s="2" t="s">
        <v>197</v>
      </c>
      <c r="J269" s="2" t="s">
        <v>82</v>
      </c>
      <c r="K269" s="2" t="s">
        <v>82</v>
      </c>
      <c r="L269" s="2" t="s">
        <v>198</v>
      </c>
      <c r="M269" s="2" t="s">
        <v>118</v>
      </c>
      <c r="N269" s="2" t="s">
        <v>648</v>
      </c>
      <c r="O269" s="2" t="s">
        <v>83</v>
      </c>
      <c r="P269" s="2" t="s">
        <v>649</v>
      </c>
      <c r="Q269" s="2" t="s">
        <v>85</v>
      </c>
      <c r="R269" s="2" t="s">
        <v>201</v>
      </c>
      <c r="S269" s="2" t="s">
        <v>86</v>
      </c>
      <c r="T269" s="5">
        <v>3.41</v>
      </c>
      <c r="U269" s="2" t="s">
        <v>658</v>
      </c>
      <c r="V269" s="6">
        <v>2.6800000000000001E-2</v>
      </c>
      <c r="W269" s="6">
        <v>4.4699999999999997E-2</v>
      </c>
      <c r="X269" s="2" t="s">
        <v>203</v>
      </c>
      <c r="Y269" s="2" t="s">
        <v>83</v>
      </c>
      <c r="Z269" s="5">
        <v>0.18</v>
      </c>
      <c r="AA269" s="5">
        <v>1</v>
      </c>
      <c r="AB269" s="5">
        <v>95.02</v>
      </c>
      <c r="AC269" s="5">
        <v>0</v>
      </c>
      <c r="AD269" s="5">
        <v>1.7000000000000001E-4</v>
      </c>
      <c r="AE269" s="2" t="s">
        <v>3</v>
      </c>
      <c r="AF269" s="2" t="s">
        <v>3</v>
      </c>
      <c r="AG269" s="2" t="s">
        <v>27</v>
      </c>
      <c r="AH269" s="6">
        <v>0</v>
      </c>
      <c r="AI269" s="6">
        <v>0</v>
      </c>
      <c r="AJ269" s="6">
        <v>0</v>
      </c>
      <c r="AK269" s="2" t="s">
        <v>3</v>
      </c>
      <c r="AL269" s="31" t="s">
        <v>4</v>
      </c>
      <c r="AM269" s="31" t="s">
        <v>1</v>
      </c>
    </row>
    <row r="270" spans="1:39" x14ac:dyDescent="0.2">
      <c r="A270" s="2" t="s">
        <v>78</v>
      </c>
      <c r="B270" s="2" t="s">
        <v>100</v>
      </c>
      <c r="C270" s="2" t="s">
        <v>668</v>
      </c>
      <c r="D270" s="2" t="s">
        <v>669</v>
      </c>
      <c r="E270" s="2" t="s">
        <v>195</v>
      </c>
      <c r="F270" s="2" t="s">
        <v>670</v>
      </c>
      <c r="G270" s="9">
        <v>2310548</v>
      </c>
      <c r="H270" s="2" t="s">
        <v>170</v>
      </c>
      <c r="I270" s="2" t="s">
        <v>197</v>
      </c>
      <c r="J270" s="2" t="s">
        <v>82</v>
      </c>
      <c r="K270" s="2" t="s">
        <v>82</v>
      </c>
      <c r="L270" s="2" t="s">
        <v>198</v>
      </c>
      <c r="M270" s="2" t="s">
        <v>118</v>
      </c>
      <c r="N270" s="2" t="s">
        <v>648</v>
      </c>
      <c r="O270" s="2" t="s">
        <v>83</v>
      </c>
      <c r="P270" s="2" t="s">
        <v>649</v>
      </c>
      <c r="Q270" s="2" t="s">
        <v>85</v>
      </c>
      <c r="R270" s="2" t="s">
        <v>201</v>
      </c>
      <c r="S270" s="2" t="s">
        <v>86</v>
      </c>
      <c r="T270" s="5">
        <v>3.18</v>
      </c>
      <c r="U270" s="2" t="s">
        <v>671</v>
      </c>
      <c r="V270" s="6">
        <v>2.7400000000000001E-2</v>
      </c>
      <c r="W270" s="6">
        <v>4.4800000000000006E-2</v>
      </c>
      <c r="X270" s="2" t="s">
        <v>203</v>
      </c>
      <c r="Y270" s="2" t="s">
        <v>83</v>
      </c>
      <c r="Z270" s="5">
        <v>45080.56</v>
      </c>
      <c r="AA270" s="5">
        <v>1</v>
      </c>
      <c r="AB270" s="5">
        <v>97.26</v>
      </c>
      <c r="AC270" s="5">
        <v>0</v>
      </c>
      <c r="AD270" s="5">
        <v>43.845350000000003</v>
      </c>
      <c r="AE270" s="2" t="s">
        <v>3</v>
      </c>
      <c r="AF270" s="2" t="s">
        <v>3</v>
      </c>
      <c r="AG270" s="2" t="s">
        <v>27</v>
      </c>
      <c r="AH270" s="6">
        <v>2.6299999999999999E-5</v>
      </c>
      <c r="AI270" s="6">
        <v>1.5410000000000001E-4</v>
      </c>
      <c r="AJ270" s="6">
        <v>2.2900000000000001E-5</v>
      </c>
      <c r="AK270" s="2" t="s">
        <v>3</v>
      </c>
      <c r="AL270" s="31" t="s">
        <v>4</v>
      </c>
      <c r="AM270" s="31" t="s">
        <v>1</v>
      </c>
    </row>
    <row r="271" spans="1:39" x14ac:dyDescent="0.2">
      <c r="A271" s="2" t="s">
        <v>78</v>
      </c>
      <c r="B271" s="2" t="s">
        <v>100</v>
      </c>
      <c r="C271" s="2" t="s">
        <v>668</v>
      </c>
      <c r="D271" s="2" t="s">
        <v>669</v>
      </c>
      <c r="E271" s="2" t="s">
        <v>195</v>
      </c>
      <c r="F271" s="2" t="s">
        <v>674</v>
      </c>
      <c r="G271" s="9">
        <v>2310225</v>
      </c>
      <c r="H271" s="2" t="s">
        <v>170</v>
      </c>
      <c r="I271" s="2" t="s">
        <v>212</v>
      </c>
      <c r="J271" s="2" t="s">
        <v>82</v>
      </c>
      <c r="K271" s="2" t="s">
        <v>82</v>
      </c>
      <c r="L271" s="2" t="s">
        <v>198</v>
      </c>
      <c r="M271" s="2" t="s">
        <v>118</v>
      </c>
      <c r="N271" s="2" t="s">
        <v>648</v>
      </c>
      <c r="O271" s="2" t="s">
        <v>83</v>
      </c>
      <c r="P271" s="2" t="s">
        <v>649</v>
      </c>
      <c r="Q271" s="2" t="s">
        <v>85</v>
      </c>
      <c r="R271" s="2" t="s">
        <v>201</v>
      </c>
      <c r="S271" s="2" t="s">
        <v>86</v>
      </c>
      <c r="T271" s="5">
        <v>3.42</v>
      </c>
      <c r="U271" s="2" t="s">
        <v>675</v>
      </c>
      <c r="V271" s="6">
        <v>1.2199999999999999E-2</v>
      </c>
      <c r="W271" s="6">
        <v>1.8000000000000002E-2</v>
      </c>
      <c r="X271" s="2" t="s">
        <v>203</v>
      </c>
      <c r="Y271" s="2" t="s">
        <v>83</v>
      </c>
      <c r="Z271" s="5">
        <v>130650</v>
      </c>
      <c r="AA271" s="5">
        <v>1</v>
      </c>
      <c r="AB271" s="5">
        <v>111.35</v>
      </c>
      <c r="AC271" s="5">
        <v>0</v>
      </c>
      <c r="AD271" s="5">
        <v>145.47877</v>
      </c>
      <c r="AE271" s="2" t="s">
        <v>3</v>
      </c>
      <c r="AF271" s="2" t="s">
        <v>3</v>
      </c>
      <c r="AG271" s="2" t="s">
        <v>27</v>
      </c>
      <c r="AH271" s="6">
        <v>4.3299999999999995E-5</v>
      </c>
      <c r="AI271" s="6">
        <v>5.1130000000000001E-4</v>
      </c>
      <c r="AJ271" s="6">
        <v>7.5900000000000002E-5</v>
      </c>
      <c r="AK271" s="2" t="s">
        <v>3</v>
      </c>
      <c r="AL271" s="31" t="s">
        <v>4</v>
      </c>
      <c r="AM271" s="31" t="s">
        <v>1</v>
      </c>
    </row>
    <row r="272" spans="1:39" x14ac:dyDescent="0.2">
      <c r="A272" s="2" t="s">
        <v>78</v>
      </c>
      <c r="B272" s="2" t="s">
        <v>100</v>
      </c>
      <c r="C272" s="2" t="s">
        <v>678</v>
      </c>
      <c r="D272" s="2" t="s">
        <v>679</v>
      </c>
      <c r="E272" s="2" t="s">
        <v>195</v>
      </c>
      <c r="F272" s="2" t="s">
        <v>681</v>
      </c>
      <c r="G272" s="9">
        <v>1158476</v>
      </c>
      <c r="H272" s="2" t="s">
        <v>170</v>
      </c>
      <c r="I272" s="2" t="s">
        <v>212</v>
      </c>
      <c r="J272" s="2" t="s">
        <v>82</v>
      </c>
      <c r="K272" s="2" t="s">
        <v>82</v>
      </c>
      <c r="L272" s="2" t="s">
        <v>198</v>
      </c>
      <c r="M272" s="2" t="s">
        <v>118</v>
      </c>
      <c r="N272" s="2" t="s">
        <v>444</v>
      </c>
      <c r="O272" s="2" t="s">
        <v>83</v>
      </c>
      <c r="P272" s="2" t="s">
        <v>649</v>
      </c>
      <c r="Q272" s="2" t="s">
        <v>85</v>
      </c>
      <c r="R272" s="2" t="s">
        <v>201</v>
      </c>
      <c r="S272" s="2" t="s">
        <v>86</v>
      </c>
      <c r="T272" s="5">
        <v>12.14</v>
      </c>
      <c r="U272" s="2" t="s">
        <v>682</v>
      </c>
      <c r="V272" s="6">
        <v>2.07E-2</v>
      </c>
      <c r="W272" s="6">
        <v>2.7900000000000001E-2</v>
      </c>
      <c r="X272" s="2" t="s">
        <v>203</v>
      </c>
      <c r="Y272" s="2" t="s">
        <v>83</v>
      </c>
      <c r="Z272" s="5">
        <v>150000</v>
      </c>
      <c r="AA272" s="5">
        <v>1</v>
      </c>
      <c r="AB272" s="5">
        <v>101.58</v>
      </c>
      <c r="AC272" s="5">
        <v>0</v>
      </c>
      <c r="AD272" s="5">
        <v>152.37</v>
      </c>
      <c r="AE272" s="2" t="s">
        <v>3</v>
      </c>
      <c r="AF272" s="2" t="s">
        <v>3</v>
      </c>
      <c r="AG272" s="2" t="s">
        <v>27</v>
      </c>
      <c r="AH272" s="6">
        <v>3.29E-5</v>
      </c>
      <c r="AI272" s="6">
        <v>5.3549999999999995E-4</v>
      </c>
      <c r="AJ272" s="6">
        <v>7.9500000000000008E-5</v>
      </c>
      <c r="AK272" s="2" t="s">
        <v>3</v>
      </c>
      <c r="AL272" s="31" t="s">
        <v>4</v>
      </c>
      <c r="AM272" s="31" t="s">
        <v>1</v>
      </c>
    </row>
    <row r="273" spans="1:39" x14ac:dyDescent="0.2">
      <c r="A273" s="2" t="s">
        <v>78</v>
      </c>
      <c r="B273" s="2" t="s">
        <v>100</v>
      </c>
      <c r="C273" s="2" t="s">
        <v>683</v>
      </c>
      <c r="D273" s="2" t="s">
        <v>684</v>
      </c>
      <c r="E273" s="2" t="s">
        <v>195</v>
      </c>
      <c r="F273" s="2" t="s">
        <v>687</v>
      </c>
      <c r="G273" s="9">
        <v>6620496</v>
      </c>
      <c r="H273" s="2" t="s">
        <v>170</v>
      </c>
      <c r="I273" s="2" t="s">
        <v>212</v>
      </c>
      <c r="J273" s="2" t="s">
        <v>82</v>
      </c>
      <c r="K273" s="2" t="s">
        <v>82</v>
      </c>
      <c r="L273" s="2" t="s">
        <v>198</v>
      </c>
      <c r="M273" s="2" t="s">
        <v>118</v>
      </c>
      <c r="N273" s="2" t="s">
        <v>648</v>
      </c>
      <c r="O273" s="2" t="s">
        <v>83</v>
      </c>
      <c r="P273" s="2" t="s">
        <v>649</v>
      </c>
      <c r="Q273" s="2" t="s">
        <v>85</v>
      </c>
      <c r="R273" s="2" t="s">
        <v>201</v>
      </c>
      <c r="S273" s="2" t="s">
        <v>86</v>
      </c>
      <c r="T273" s="5">
        <v>4.08</v>
      </c>
      <c r="U273" s="2" t="s">
        <v>686</v>
      </c>
      <c r="V273" s="6">
        <v>1E-3</v>
      </c>
      <c r="W273" s="6">
        <v>1.9599999999999999E-2</v>
      </c>
      <c r="X273" s="2" t="s">
        <v>203</v>
      </c>
      <c r="Y273" s="2" t="s">
        <v>83</v>
      </c>
      <c r="Z273" s="5">
        <v>128000</v>
      </c>
      <c r="AA273" s="5">
        <v>1</v>
      </c>
      <c r="AB273" s="5">
        <v>101.03</v>
      </c>
      <c r="AC273" s="5">
        <v>0</v>
      </c>
      <c r="AD273" s="5">
        <v>129.3184</v>
      </c>
      <c r="AE273" s="2" t="s">
        <v>3</v>
      </c>
      <c r="AF273" s="2" t="s">
        <v>3</v>
      </c>
      <c r="AG273" s="2" t="s">
        <v>27</v>
      </c>
      <c r="AH273" s="6">
        <v>6.9099999999999999E-5</v>
      </c>
      <c r="AI273" s="6">
        <v>4.5449999999999999E-4</v>
      </c>
      <c r="AJ273" s="6">
        <v>6.7399999999999998E-5</v>
      </c>
      <c r="AK273" s="2" t="s">
        <v>3</v>
      </c>
      <c r="AL273" s="31" t="s">
        <v>4</v>
      </c>
      <c r="AM273" s="31" t="s">
        <v>1</v>
      </c>
    </row>
    <row r="274" spans="1:39" x14ac:dyDescent="0.2">
      <c r="A274" s="2" t="s">
        <v>78</v>
      </c>
      <c r="B274" s="2" t="s">
        <v>100</v>
      </c>
      <c r="C274" s="2" t="s">
        <v>683</v>
      </c>
      <c r="D274" s="2" t="s">
        <v>684</v>
      </c>
      <c r="E274" s="2" t="s">
        <v>195</v>
      </c>
      <c r="F274" s="2" t="s">
        <v>771</v>
      </c>
      <c r="G274" s="9">
        <v>1199850</v>
      </c>
      <c r="H274" s="2" t="s">
        <v>170</v>
      </c>
      <c r="I274" s="2" t="s">
        <v>212</v>
      </c>
      <c r="J274" s="2" t="s">
        <v>82</v>
      </c>
      <c r="K274" s="2" t="s">
        <v>82</v>
      </c>
      <c r="L274" s="2" t="s">
        <v>198</v>
      </c>
      <c r="M274" s="2" t="s">
        <v>118</v>
      </c>
      <c r="N274" s="2" t="s">
        <v>648</v>
      </c>
      <c r="O274" s="2" t="s">
        <v>83</v>
      </c>
      <c r="P274" s="2" t="s">
        <v>649</v>
      </c>
      <c r="Q274" s="2" t="s">
        <v>85</v>
      </c>
      <c r="R274" s="2" t="s">
        <v>201</v>
      </c>
      <c r="S274" s="2" t="s">
        <v>86</v>
      </c>
      <c r="T274" s="5">
        <v>2.0299999999999998</v>
      </c>
      <c r="U274" s="2" t="s">
        <v>772</v>
      </c>
      <c r="V274" s="6">
        <v>6.0000000000000001E-3</v>
      </c>
      <c r="W274" s="6">
        <v>1.7299999999999999E-2</v>
      </c>
      <c r="X274" s="2" t="s">
        <v>203</v>
      </c>
      <c r="Y274" s="2" t="s">
        <v>83</v>
      </c>
      <c r="Z274" s="5">
        <v>0.33</v>
      </c>
      <c r="AA274" s="5">
        <v>1</v>
      </c>
      <c r="AB274" s="5">
        <v>110.8</v>
      </c>
      <c r="AC274" s="5">
        <v>0</v>
      </c>
      <c r="AD274" s="5">
        <v>3.6000000000000002E-4</v>
      </c>
      <c r="AE274" s="2" t="s">
        <v>3</v>
      </c>
      <c r="AF274" s="2" t="s">
        <v>3</v>
      </c>
      <c r="AG274" s="2" t="s">
        <v>27</v>
      </c>
      <c r="AH274" s="6">
        <v>0</v>
      </c>
      <c r="AI274" s="6">
        <v>0</v>
      </c>
      <c r="AJ274" s="6">
        <v>0</v>
      </c>
      <c r="AK274" s="2" t="s">
        <v>3</v>
      </c>
      <c r="AL274" s="31" t="s">
        <v>4</v>
      </c>
      <c r="AM274" s="31" t="s">
        <v>1</v>
      </c>
    </row>
    <row r="275" spans="1:39" x14ac:dyDescent="0.2">
      <c r="A275" s="2" t="s">
        <v>78</v>
      </c>
      <c r="B275" s="2" t="s">
        <v>100</v>
      </c>
      <c r="C275" s="2" t="s">
        <v>694</v>
      </c>
      <c r="D275" s="2" t="s">
        <v>695</v>
      </c>
      <c r="E275" s="2" t="s">
        <v>195</v>
      </c>
      <c r="F275" s="2" t="s">
        <v>696</v>
      </c>
      <c r="G275" s="9">
        <v>1128347</v>
      </c>
      <c r="H275" s="2" t="s">
        <v>170</v>
      </c>
      <c r="I275" s="2" t="s">
        <v>212</v>
      </c>
      <c r="J275" s="2" t="s">
        <v>82</v>
      </c>
      <c r="K275" s="2" t="s">
        <v>82</v>
      </c>
      <c r="L275" s="2" t="s">
        <v>198</v>
      </c>
      <c r="M275" s="2" t="s">
        <v>118</v>
      </c>
      <c r="N275" s="2" t="s">
        <v>230</v>
      </c>
      <c r="O275" s="2" t="s">
        <v>83</v>
      </c>
      <c r="P275" s="2" t="s">
        <v>697</v>
      </c>
      <c r="Q275" s="2" t="s">
        <v>85</v>
      </c>
      <c r="R275" s="2" t="s">
        <v>201</v>
      </c>
      <c r="S275" s="2" t="s">
        <v>86</v>
      </c>
      <c r="T275" s="5">
        <v>0.74</v>
      </c>
      <c r="U275" s="2" t="s">
        <v>266</v>
      </c>
      <c r="V275" s="6">
        <v>4.0399999999999998E-2</v>
      </c>
      <c r="W275" s="6">
        <v>1.8700000000000001E-2</v>
      </c>
      <c r="X275" s="2" t="s">
        <v>203</v>
      </c>
      <c r="Y275" s="2" t="s">
        <v>83</v>
      </c>
      <c r="Z275" s="5">
        <v>0.23</v>
      </c>
      <c r="AA275" s="5">
        <v>1</v>
      </c>
      <c r="AB275" s="5">
        <v>116.01</v>
      </c>
      <c r="AC275" s="5">
        <v>0</v>
      </c>
      <c r="AD275" s="5">
        <v>2.5999999999999998E-4</v>
      </c>
      <c r="AE275" s="2" t="s">
        <v>3</v>
      </c>
      <c r="AF275" s="2" t="s">
        <v>3</v>
      </c>
      <c r="AG275" s="2" t="s">
        <v>27</v>
      </c>
      <c r="AH275" s="6">
        <v>0</v>
      </c>
      <c r="AI275" s="6">
        <v>0</v>
      </c>
      <c r="AJ275" s="6">
        <v>0</v>
      </c>
      <c r="AK275" s="2" t="s">
        <v>3</v>
      </c>
      <c r="AL275" s="31" t="s">
        <v>4</v>
      </c>
      <c r="AM275" s="31" t="s">
        <v>1</v>
      </c>
    </row>
    <row r="276" spans="1:39" x14ac:dyDescent="0.2">
      <c r="A276" s="2" t="s">
        <v>78</v>
      </c>
      <c r="B276" s="2" t="s">
        <v>100</v>
      </c>
      <c r="C276" s="2" t="s">
        <v>833</v>
      </c>
      <c r="D276" s="2" t="s">
        <v>834</v>
      </c>
      <c r="E276" s="2" t="s">
        <v>182</v>
      </c>
      <c r="F276" s="2" t="s">
        <v>835</v>
      </c>
      <c r="G276" s="2" t="s">
        <v>836</v>
      </c>
      <c r="H276" s="2" t="s">
        <v>777</v>
      </c>
      <c r="I276" s="2" t="s">
        <v>223</v>
      </c>
      <c r="J276" s="2" t="s">
        <v>159</v>
      </c>
      <c r="K276" s="2" t="s">
        <v>837</v>
      </c>
      <c r="L276" s="2" t="s">
        <v>198</v>
      </c>
      <c r="M276" s="2" t="s">
        <v>170</v>
      </c>
      <c r="N276" s="2" t="s">
        <v>805</v>
      </c>
      <c r="O276" s="2" t="s">
        <v>83</v>
      </c>
      <c r="P276" s="2" t="s">
        <v>831</v>
      </c>
      <c r="Q276" s="2" t="s">
        <v>780</v>
      </c>
      <c r="R276" s="2" t="s">
        <v>201</v>
      </c>
      <c r="S276" s="2" t="s">
        <v>92</v>
      </c>
      <c r="T276" s="5">
        <v>2.82</v>
      </c>
      <c r="U276" s="2" t="s">
        <v>838</v>
      </c>
      <c r="V276" s="6">
        <v>3.875E-2</v>
      </c>
      <c r="W276" s="6">
        <v>5.8590000000000003E-2</v>
      </c>
      <c r="X276" s="2" t="s">
        <v>203</v>
      </c>
      <c r="Y276" s="2" t="s">
        <v>83</v>
      </c>
      <c r="Z276" s="5">
        <v>200000</v>
      </c>
      <c r="AA276" s="5">
        <v>3.9790999999999999</v>
      </c>
      <c r="AB276" s="5">
        <v>98.828689999999995</v>
      </c>
      <c r="AC276" s="5">
        <v>0</v>
      </c>
      <c r="AD276" s="5">
        <v>786.49856</v>
      </c>
      <c r="AE276" s="2" t="s">
        <v>3</v>
      </c>
      <c r="AF276" s="2" t="s">
        <v>3</v>
      </c>
      <c r="AG276" s="2" t="s">
        <v>27</v>
      </c>
      <c r="AH276" s="6">
        <v>1E-4</v>
      </c>
      <c r="AI276" s="6">
        <v>2.7642000000000001E-3</v>
      </c>
      <c r="AJ276" s="6">
        <v>4.1009999999999999E-4</v>
      </c>
      <c r="AK276" s="9">
        <v>471919260</v>
      </c>
      <c r="AL276" s="31" t="s">
        <v>4</v>
      </c>
      <c r="AM276" s="31" t="s">
        <v>1</v>
      </c>
    </row>
    <row r="277" spans="1:39" x14ac:dyDescent="0.2">
      <c r="A277" s="2" t="s">
        <v>78</v>
      </c>
      <c r="B277" s="2" t="s">
        <v>100</v>
      </c>
      <c r="C277" s="2" t="s">
        <v>886</v>
      </c>
      <c r="D277" s="2" t="s">
        <v>887</v>
      </c>
      <c r="E277" s="2" t="s">
        <v>182</v>
      </c>
      <c r="F277" s="2" t="s">
        <v>888</v>
      </c>
      <c r="G277" s="2" t="s">
        <v>889</v>
      </c>
      <c r="H277" s="2" t="s">
        <v>777</v>
      </c>
      <c r="I277" s="2" t="s">
        <v>223</v>
      </c>
      <c r="J277" s="2" t="s">
        <v>159</v>
      </c>
      <c r="K277" s="2" t="s">
        <v>160</v>
      </c>
      <c r="L277" s="2" t="s">
        <v>198</v>
      </c>
      <c r="M277" s="2" t="s">
        <v>170</v>
      </c>
      <c r="N277" s="2" t="s">
        <v>890</v>
      </c>
      <c r="O277" s="2" t="s">
        <v>83</v>
      </c>
      <c r="P277" s="2" t="s">
        <v>844</v>
      </c>
      <c r="Q277" s="2" t="s">
        <v>780</v>
      </c>
      <c r="R277" s="2" t="s">
        <v>201</v>
      </c>
      <c r="S277" s="2" t="s">
        <v>93</v>
      </c>
      <c r="T277" s="5">
        <v>0.11700000000000001</v>
      </c>
      <c r="U277" s="2" t="s">
        <v>891</v>
      </c>
      <c r="V277" s="6">
        <v>6.6685999999999995E-2</v>
      </c>
      <c r="W277" s="6">
        <v>5.6760000000000005E-2</v>
      </c>
      <c r="X277" s="2" t="s">
        <v>203</v>
      </c>
      <c r="Y277" s="2" t="s">
        <v>83</v>
      </c>
      <c r="Z277" s="5">
        <v>200000</v>
      </c>
      <c r="AA277" s="5">
        <v>3.681</v>
      </c>
      <c r="AB277" s="5">
        <v>101.77861</v>
      </c>
      <c r="AC277" s="5">
        <v>0</v>
      </c>
      <c r="AD277" s="5">
        <v>749.29420000000005</v>
      </c>
      <c r="AE277" s="2" t="s">
        <v>3</v>
      </c>
      <c r="AF277" s="2" t="s">
        <v>3</v>
      </c>
      <c r="AG277" s="2" t="s">
        <v>27</v>
      </c>
      <c r="AH277" s="6">
        <v>1.1180000000000001E-4</v>
      </c>
      <c r="AI277" s="6">
        <v>2.6334999999999996E-3</v>
      </c>
      <c r="AJ277" s="6">
        <v>3.9070000000000001E-4</v>
      </c>
      <c r="AK277" s="9">
        <v>472377880</v>
      </c>
      <c r="AL277" s="31" t="s">
        <v>4</v>
      </c>
      <c r="AM277" s="31" t="s">
        <v>1</v>
      </c>
    </row>
    <row r="278" spans="1:39" x14ac:dyDescent="0.2">
      <c r="B278" s="31" t="s">
        <v>24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</row>
    <row r="279" spans="1:39" x14ac:dyDescent="0.2">
      <c r="B279" s="31" t="s">
        <v>25</v>
      </c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</row>
  </sheetData>
  <mergeCells count="5">
    <mergeCell ref="B1:AK1"/>
    <mergeCell ref="B278:AK278"/>
    <mergeCell ref="B279:AK279"/>
    <mergeCell ref="AL2:AL277"/>
    <mergeCell ref="AM1:AM27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92"/>
  <sheetViews>
    <sheetView rightToLeft="1" workbookViewId="0">
      <selection activeCell="F257" sqref="F257"/>
    </sheetView>
  </sheetViews>
  <sheetFormatPr defaultRowHeight="14.25" x14ac:dyDescent="0.2"/>
  <cols>
    <col min="1" max="1" width="36" customWidth="1"/>
    <col min="2" max="2" width="12" customWidth="1"/>
    <col min="3" max="3" width="33" customWidth="1"/>
    <col min="4" max="4" width="12" customWidth="1"/>
    <col min="5" max="5" width="21" customWidth="1"/>
    <col min="6" max="6" width="38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42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7" customWidth="1"/>
    <col min="21" max="21" width="24" customWidth="1"/>
    <col min="22" max="22" width="23" customWidth="1"/>
    <col min="23" max="23" width="25" customWidth="1"/>
    <col min="24" max="24" width="23" customWidth="1"/>
    <col min="25" max="25" width="12" customWidth="1"/>
  </cols>
  <sheetData>
    <row r="1" spans="1:27" x14ac:dyDescent="0.2">
      <c r="B1" s="32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AA1" s="32" t="s">
        <v>1</v>
      </c>
    </row>
    <row r="2" spans="1:27" ht="13.5" customHeight="1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192</v>
      </c>
      <c r="M2" s="4" t="s">
        <v>105</v>
      </c>
      <c r="N2" s="4" t="s">
        <v>185</v>
      </c>
      <c r="O2" s="4" t="s">
        <v>186</v>
      </c>
      <c r="P2" s="4" t="s">
        <v>71</v>
      </c>
      <c r="Q2" s="4" t="s">
        <v>111</v>
      </c>
      <c r="R2" s="4" t="s">
        <v>73</v>
      </c>
      <c r="S2" s="4" t="s">
        <v>112</v>
      </c>
      <c r="T2" s="4" t="s">
        <v>110</v>
      </c>
      <c r="U2" s="4" t="s">
        <v>75</v>
      </c>
      <c r="V2" s="4" t="s">
        <v>114</v>
      </c>
      <c r="W2" s="4" t="s">
        <v>76</v>
      </c>
      <c r="X2" s="4" t="s">
        <v>77</v>
      </c>
      <c r="Y2" s="4" t="s">
        <v>3</v>
      </c>
      <c r="Z2" s="32" t="s">
        <v>4</v>
      </c>
      <c r="AA2" s="32" t="s">
        <v>1</v>
      </c>
    </row>
    <row r="3" spans="1:27" x14ac:dyDescent="0.2">
      <c r="A3" s="2" t="s">
        <v>78</v>
      </c>
      <c r="B3" s="2" t="s">
        <v>78</v>
      </c>
      <c r="C3" s="2" t="s">
        <v>892</v>
      </c>
      <c r="D3" s="2" t="s">
        <v>893</v>
      </c>
      <c r="E3" s="2" t="s">
        <v>195</v>
      </c>
      <c r="F3" s="2" t="s">
        <v>892</v>
      </c>
      <c r="G3" s="9">
        <v>1091065</v>
      </c>
      <c r="H3" s="2" t="s">
        <v>170</v>
      </c>
      <c r="I3" s="2" t="s">
        <v>894</v>
      </c>
      <c r="J3" s="2" t="s">
        <v>82</v>
      </c>
      <c r="K3" s="2" t="s">
        <v>82</v>
      </c>
      <c r="L3" s="2" t="s">
        <v>198</v>
      </c>
      <c r="M3" s="2" t="s">
        <v>118</v>
      </c>
      <c r="N3" s="2" t="s">
        <v>895</v>
      </c>
      <c r="O3" s="2" t="s">
        <v>83</v>
      </c>
      <c r="P3" s="2" t="s">
        <v>86</v>
      </c>
      <c r="Q3" s="5">
        <v>20846</v>
      </c>
      <c r="R3" s="5">
        <v>1</v>
      </c>
      <c r="S3" s="5">
        <v>3622</v>
      </c>
      <c r="T3" s="5">
        <v>0</v>
      </c>
      <c r="U3" s="5">
        <v>755.04211999999995</v>
      </c>
      <c r="V3" s="6">
        <v>1.8990000000000001E-4</v>
      </c>
      <c r="W3" s="6">
        <v>3.2790000000000002E-3</v>
      </c>
      <c r="X3" s="6">
        <v>3.9370000000000003E-4</v>
      </c>
      <c r="Y3" s="2" t="s">
        <v>3</v>
      </c>
      <c r="Z3" s="32" t="s">
        <v>4</v>
      </c>
      <c r="AA3" s="32" t="s">
        <v>1</v>
      </c>
    </row>
    <row r="4" spans="1:27" x14ac:dyDescent="0.2">
      <c r="A4" s="2" t="s">
        <v>78</v>
      </c>
      <c r="B4" s="2" t="s">
        <v>78</v>
      </c>
      <c r="C4" s="2" t="s">
        <v>735</v>
      </c>
      <c r="D4" s="2" t="s">
        <v>736</v>
      </c>
      <c r="E4" s="2" t="s">
        <v>195</v>
      </c>
      <c r="F4" s="2" t="s">
        <v>896</v>
      </c>
      <c r="G4" s="9">
        <v>328013</v>
      </c>
      <c r="H4" s="2" t="s">
        <v>170</v>
      </c>
      <c r="I4" s="2" t="s">
        <v>894</v>
      </c>
      <c r="J4" s="2" t="s">
        <v>82</v>
      </c>
      <c r="K4" s="2" t="s">
        <v>82</v>
      </c>
      <c r="L4" s="2" t="s">
        <v>198</v>
      </c>
      <c r="M4" s="2" t="s">
        <v>118</v>
      </c>
      <c r="N4" s="2" t="s">
        <v>738</v>
      </c>
      <c r="O4" s="2" t="s">
        <v>83</v>
      </c>
      <c r="P4" s="2" t="s">
        <v>86</v>
      </c>
      <c r="Q4" s="5">
        <v>8574</v>
      </c>
      <c r="R4" s="5">
        <v>1</v>
      </c>
      <c r="S4" s="5">
        <v>16200</v>
      </c>
      <c r="T4" s="5">
        <v>0</v>
      </c>
      <c r="U4" s="5">
        <v>1388.9880000000001</v>
      </c>
      <c r="V4" s="6">
        <v>7.1209999999999991E-4</v>
      </c>
      <c r="W4" s="6">
        <v>6.0319999999999992E-3</v>
      </c>
      <c r="X4" s="6">
        <v>7.2429999999999999E-4</v>
      </c>
      <c r="Y4" s="2" t="s">
        <v>3</v>
      </c>
      <c r="Z4" s="32" t="s">
        <v>4</v>
      </c>
      <c r="AA4" s="32" t="s">
        <v>1</v>
      </c>
    </row>
    <row r="5" spans="1:27" x14ac:dyDescent="0.2">
      <c r="A5" s="2" t="s">
        <v>78</v>
      </c>
      <c r="B5" s="2" t="s">
        <v>78</v>
      </c>
      <c r="C5" s="2" t="s">
        <v>659</v>
      </c>
      <c r="D5" s="2" t="s">
        <v>660</v>
      </c>
      <c r="E5" s="2" t="s">
        <v>195</v>
      </c>
      <c r="F5" s="2" t="s">
        <v>659</v>
      </c>
      <c r="G5" s="9">
        <v>604611</v>
      </c>
      <c r="H5" s="2" t="s">
        <v>170</v>
      </c>
      <c r="I5" s="2" t="s">
        <v>894</v>
      </c>
      <c r="J5" s="2" t="s">
        <v>82</v>
      </c>
      <c r="K5" s="2" t="s">
        <v>82</v>
      </c>
      <c r="L5" s="2" t="s">
        <v>198</v>
      </c>
      <c r="M5" s="2" t="s">
        <v>118</v>
      </c>
      <c r="N5" s="2" t="s">
        <v>648</v>
      </c>
      <c r="O5" s="2" t="s">
        <v>83</v>
      </c>
      <c r="P5" s="2" t="s">
        <v>86</v>
      </c>
      <c r="Q5" s="5">
        <v>378600</v>
      </c>
      <c r="R5" s="5">
        <v>1</v>
      </c>
      <c r="S5" s="5">
        <v>3100</v>
      </c>
      <c r="T5" s="5">
        <v>90.753200000000007</v>
      </c>
      <c r="U5" s="5">
        <v>11827.353289999999</v>
      </c>
      <c r="V5" s="6">
        <v>2.4860000000000003E-4</v>
      </c>
      <c r="W5" s="6">
        <v>5.1363200000000005E-2</v>
      </c>
      <c r="X5" s="6">
        <v>6.1678000000000002E-3</v>
      </c>
      <c r="Y5" s="2" t="s">
        <v>3</v>
      </c>
      <c r="Z5" s="32" t="s">
        <v>4</v>
      </c>
      <c r="AA5" s="32" t="s">
        <v>1</v>
      </c>
    </row>
    <row r="6" spans="1:27" x14ac:dyDescent="0.2">
      <c r="A6" s="2" t="s">
        <v>78</v>
      </c>
      <c r="B6" s="2" t="s">
        <v>78</v>
      </c>
      <c r="C6" s="2" t="s">
        <v>897</v>
      </c>
      <c r="D6" s="2" t="s">
        <v>898</v>
      </c>
      <c r="E6" s="2" t="s">
        <v>195</v>
      </c>
      <c r="F6" s="2" t="s">
        <v>899</v>
      </c>
      <c r="G6" s="9">
        <v>256016</v>
      </c>
      <c r="H6" s="2" t="s">
        <v>170</v>
      </c>
      <c r="I6" s="2" t="s">
        <v>894</v>
      </c>
      <c r="J6" s="2" t="s">
        <v>82</v>
      </c>
      <c r="K6" s="2" t="s">
        <v>82</v>
      </c>
      <c r="L6" s="2" t="s">
        <v>198</v>
      </c>
      <c r="M6" s="2" t="s">
        <v>118</v>
      </c>
      <c r="N6" s="2" t="s">
        <v>900</v>
      </c>
      <c r="O6" s="2" t="s">
        <v>83</v>
      </c>
      <c r="P6" s="2" t="s">
        <v>86</v>
      </c>
      <c r="Q6" s="5">
        <v>5963</v>
      </c>
      <c r="R6" s="5">
        <v>1</v>
      </c>
      <c r="S6" s="5">
        <v>30030</v>
      </c>
      <c r="T6" s="5">
        <v>0</v>
      </c>
      <c r="U6" s="5">
        <v>1790.6889000000001</v>
      </c>
      <c r="V6" s="6">
        <v>3.8890000000000002E-4</v>
      </c>
      <c r="W6" s="6">
        <v>7.7764999999999996E-3</v>
      </c>
      <c r="X6" s="6">
        <v>9.3380000000000004E-4</v>
      </c>
      <c r="Y6" s="2" t="s">
        <v>3</v>
      </c>
      <c r="Z6" s="32" t="s">
        <v>4</v>
      </c>
      <c r="AA6" s="32" t="s">
        <v>1</v>
      </c>
    </row>
    <row r="7" spans="1:27" x14ac:dyDescent="0.2">
      <c r="A7" s="2" t="s">
        <v>78</v>
      </c>
      <c r="B7" s="2" t="s">
        <v>78</v>
      </c>
      <c r="C7" s="2" t="s">
        <v>613</v>
      </c>
      <c r="D7" s="2" t="s">
        <v>614</v>
      </c>
      <c r="E7" s="2" t="s">
        <v>195</v>
      </c>
      <c r="F7" s="2" t="s">
        <v>901</v>
      </c>
      <c r="G7" s="9">
        <v>224014</v>
      </c>
      <c r="H7" s="2" t="s">
        <v>170</v>
      </c>
      <c r="I7" s="2" t="s">
        <v>894</v>
      </c>
      <c r="J7" s="2" t="s">
        <v>82</v>
      </c>
      <c r="K7" s="2" t="s">
        <v>82</v>
      </c>
      <c r="L7" s="2" t="s">
        <v>198</v>
      </c>
      <c r="M7" s="2" t="s">
        <v>118</v>
      </c>
      <c r="N7" s="2" t="s">
        <v>207</v>
      </c>
      <c r="O7" s="2" t="s">
        <v>83</v>
      </c>
      <c r="P7" s="2" t="s">
        <v>86</v>
      </c>
      <c r="Q7" s="5">
        <v>11971</v>
      </c>
      <c r="R7" s="5">
        <v>1</v>
      </c>
      <c r="S7" s="5">
        <v>6569</v>
      </c>
      <c r="T7" s="5">
        <v>0</v>
      </c>
      <c r="U7" s="5">
        <v>786.37499000000003</v>
      </c>
      <c r="V7" s="6">
        <v>1.5139999999999999E-4</v>
      </c>
      <c r="W7" s="6">
        <v>3.4150000000000001E-3</v>
      </c>
      <c r="X7" s="6">
        <v>4.1009999999999999E-4</v>
      </c>
      <c r="Y7" s="2" t="s">
        <v>3</v>
      </c>
      <c r="Z7" s="32" t="s">
        <v>4</v>
      </c>
      <c r="AA7" s="32" t="s">
        <v>1</v>
      </c>
    </row>
    <row r="8" spans="1:27" x14ac:dyDescent="0.2">
      <c r="A8" s="2" t="s">
        <v>78</v>
      </c>
      <c r="B8" s="2" t="s">
        <v>78</v>
      </c>
      <c r="C8" s="2" t="s">
        <v>902</v>
      </c>
      <c r="D8" s="2" t="s">
        <v>903</v>
      </c>
      <c r="E8" s="2" t="s">
        <v>195</v>
      </c>
      <c r="F8" s="2" t="s">
        <v>904</v>
      </c>
      <c r="G8" s="9">
        <v>475020</v>
      </c>
      <c r="H8" s="2" t="s">
        <v>170</v>
      </c>
      <c r="I8" s="2" t="s">
        <v>894</v>
      </c>
      <c r="J8" s="2" t="s">
        <v>82</v>
      </c>
      <c r="K8" s="2" t="s">
        <v>82</v>
      </c>
      <c r="L8" s="2" t="s">
        <v>198</v>
      </c>
      <c r="M8" s="2" t="s">
        <v>118</v>
      </c>
      <c r="N8" s="2" t="s">
        <v>224</v>
      </c>
      <c r="O8" s="2" t="s">
        <v>83</v>
      </c>
      <c r="P8" s="2" t="s">
        <v>86</v>
      </c>
      <c r="Q8" s="5">
        <v>53745.58</v>
      </c>
      <c r="R8" s="5">
        <v>1</v>
      </c>
      <c r="S8" s="5">
        <v>935.3</v>
      </c>
      <c r="T8" s="5">
        <v>10.1134</v>
      </c>
      <c r="U8" s="5">
        <v>512.79584</v>
      </c>
      <c r="V8" s="6">
        <v>4.57E-5</v>
      </c>
      <c r="W8" s="6">
        <v>2.2269E-3</v>
      </c>
      <c r="X8" s="6">
        <v>2.6739999999999999E-4</v>
      </c>
      <c r="Y8" s="2" t="s">
        <v>3</v>
      </c>
      <c r="Z8" s="32" t="s">
        <v>4</v>
      </c>
      <c r="AA8" s="32" t="s">
        <v>1</v>
      </c>
    </row>
    <row r="9" spans="1:27" x14ac:dyDescent="0.2">
      <c r="A9" s="2" t="s">
        <v>78</v>
      </c>
      <c r="B9" s="2" t="s">
        <v>78</v>
      </c>
      <c r="C9" s="2" t="s">
        <v>595</v>
      </c>
      <c r="D9" s="2" t="s">
        <v>596</v>
      </c>
      <c r="E9" s="2" t="s">
        <v>195</v>
      </c>
      <c r="F9" s="2" t="s">
        <v>595</v>
      </c>
      <c r="G9" s="9">
        <v>230011</v>
      </c>
      <c r="H9" s="2" t="s">
        <v>170</v>
      </c>
      <c r="I9" s="2" t="s">
        <v>894</v>
      </c>
      <c r="J9" s="2" t="s">
        <v>82</v>
      </c>
      <c r="K9" s="2" t="s">
        <v>82</v>
      </c>
      <c r="L9" s="2" t="s">
        <v>198</v>
      </c>
      <c r="M9" s="2" t="s">
        <v>118</v>
      </c>
      <c r="N9" s="2" t="s">
        <v>274</v>
      </c>
      <c r="O9" s="2" t="s">
        <v>83</v>
      </c>
      <c r="P9" s="2" t="s">
        <v>86</v>
      </c>
      <c r="Q9" s="5">
        <v>794191</v>
      </c>
      <c r="R9" s="5">
        <v>1</v>
      </c>
      <c r="S9" s="5">
        <v>473</v>
      </c>
      <c r="T9" s="5">
        <v>0</v>
      </c>
      <c r="U9" s="5">
        <v>3756.5234300000002</v>
      </c>
      <c r="V9" s="6">
        <v>2.8699999999999998E-4</v>
      </c>
      <c r="W9" s="6">
        <v>1.6313599999999998E-2</v>
      </c>
      <c r="X9" s="6">
        <v>1.9589999999999998E-3</v>
      </c>
      <c r="Y9" s="2" t="s">
        <v>3</v>
      </c>
      <c r="Z9" s="32" t="s">
        <v>4</v>
      </c>
      <c r="AA9" s="32" t="s">
        <v>1</v>
      </c>
    </row>
    <row r="10" spans="1:27" x14ac:dyDescent="0.2">
      <c r="A10" s="2" t="s">
        <v>78</v>
      </c>
      <c r="B10" s="2" t="s">
        <v>78</v>
      </c>
      <c r="C10" s="2" t="s">
        <v>483</v>
      </c>
      <c r="D10" s="2" t="s">
        <v>484</v>
      </c>
      <c r="E10" s="2" t="s">
        <v>195</v>
      </c>
      <c r="F10" s="2" t="s">
        <v>483</v>
      </c>
      <c r="G10" s="9">
        <v>1101534</v>
      </c>
      <c r="H10" s="2" t="s">
        <v>170</v>
      </c>
      <c r="I10" s="2" t="s">
        <v>894</v>
      </c>
      <c r="J10" s="2" t="s">
        <v>82</v>
      </c>
      <c r="K10" s="2" t="s">
        <v>82</v>
      </c>
      <c r="L10" s="2" t="s">
        <v>198</v>
      </c>
      <c r="M10" s="2" t="s">
        <v>118</v>
      </c>
      <c r="N10" s="2" t="s">
        <v>274</v>
      </c>
      <c r="O10" s="2" t="s">
        <v>83</v>
      </c>
      <c r="P10" s="2" t="s">
        <v>86</v>
      </c>
      <c r="Q10" s="5">
        <v>6410</v>
      </c>
      <c r="R10" s="5">
        <v>1</v>
      </c>
      <c r="S10" s="5">
        <v>1560</v>
      </c>
      <c r="T10" s="5">
        <v>0</v>
      </c>
      <c r="U10" s="5">
        <v>99.995999999999995</v>
      </c>
      <c r="V10" s="6">
        <v>3.8699999999999999E-5</v>
      </c>
      <c r="W10" s="6">
        <v>4.3430000000000004E-4</v>
      </c>
      <c r="X10" s="6">
        <v>5.2099999999999999E-5</v>
      </c>
      <c r="Y10" s="2" t="s">
        <v>3</v>
      </c>
      <c r="Z10" s="32" t="s">
        <v>4</v>
      </c>
      <c r="AA10" s="32" t="s">
        <v>1</v>
      </c>
    </row>
    <row r="11" spans="1:27" x14ac:dyDescent="0.2">
      <c r="A11" s="2" t="s">
        <v>78</v>
      </c>
      <c r="B11" s="2" t="s">
        <v>78</v>
      </c>
      <c r="C11" s="2" t="s">
        <v>458</v>
      </c>
      <c r="D11" s="2" t="s">
        <v>459</v>
      </c>
      <c r="E11" s="2" t="s">
        <v>195</v>
      </c>
      <c r="F11" s="2" t="s">
        <v>905</v>
      </c>
      <c r="G11" s="9">
        <v>2590248</v>
      </c>
      <c r="H11" s="2" t="s">
        <v>170</v>
      </c>
      <c r="I11" s="2" t="s">
        <v>894</v>
      </c>
      <c r="J11" s="2" t="s">
        <v>82</v>
      </c>
      <c r="K11" s="2" t="s">
        <v>82</v>
      </c>
      <c r="L11" s="2" t="s">
        <v>198</v>
      </c>
      <c r="M11" s="2" t="s">
        <v>118</v>
      </c>
      <c r="N11" s="2" t="s">
        <v>279</v>
      </c>
      <c r="O11" s="2" t="s">
        <v>83</v>
      </c>
      <c r="P11" s="2" t="s">
        <v>86</v>
      </c>
      <c r="Q11" s="5">
        <v>663769</v>
      </c>
      <c r="R11" s="5">
        <v>1</v>
      </c>
      <c r="S11" s="5">
        <v>122</v>
      </c>
      <c r="T11" s="5">
        <v>110.4909</v>
      </c>
      <c r="U11" s="5">
        <v>920.28917000000001</v>
      </c>
      <c r="V11" s="6">
        <v>2.1160000000000002E-4</v>
      </c>
      <c r="W11" s="6">
        <v>3.9966000000000003E-3</v>
      </c>
      <c r="X11" s="6">
        <v>4.7989999999999996E-4</v>
      </c>
      <c r="Y11" s="2" t="s">
        <v>3</v>
      </c>
      <c r="Z11" s="32" t="s">
        <v>4</v>
      </c>
      <c r="AA11" s="32" t="s">
        <v>1</v>
      </c>
    </row>
    <row r="12" spans="1:27" x14ac:dyDescent="0.2">
      <c r="A12" s="2" t="s">
        <v>78</v>
      </c>
      <c r="B12" s="2" t="s">
        <v>78</v>
      </c>
      <c r="C12" s="2" t="s">
        <v>906</v>
      </c>
      <c r="D12" s="2" t="s">
        <v>907</v>
      </c>
      <c r="E12" s="2" t="s">
        <v>195</v>
      </c>
      <c r="F12" s="2" t="s">
        <v>908</v>
      </c>
      <c r="G12" s="9">
        <v>797035</v>
      </c>
      <c r="H12" s="2" t="s">
        <v>170</v>
      </c>
      <c r="I12" s="2" t="s">
        <v>894</v>
      </c>
      <c r="J12" s="2" t="s">
        <v>82</v>
      </c>
      <c r="K12" s="2" t="s">
        <v>82</v>
      </c>
      <c r="L12" s="2" t="s">
        <v>198</v>
      </c>
      <c r="M12" s="2" t="s">
        <v>118</v>
      </c>
      <c r="N12" s="2" t="s">
        <v>909</v>
      </c>
      <c r="O12" s="2" t="s">
        <v>83</v>
      </c>
      <c r="P12" s="2" t="s">
        <v>86</v>
      </c>
      <c r="Q12" s="5">
        <v>4770</v>
      </c>
      <c r="R12" s="5">
        <v>1</v>
      </c>
      <c r="S12" s="5">
        <v>19060</v>
      </c>
      <c r="T12" s="5">
        <v>0</v>
      </c>
      <c r="U12" s="5">
        <v>909.16200000000003</v>
      </c>
      <c r="V12" s="6">
        <v>2.1282000000000002E-3</v>
      </c>
      <c r="W12" s="6">
        <v>3.9483000000000001E-3</v>
      </c>
      <c r="X12" s="6">
        <v>4.7410000000000003E-4</v>
      </c>
      <c r="Y12" s="2" t="s">
        <v>3</v>
      </c>
      <c r="Z12" s="32" t="s">
        <v>4</v>
      </c>
      <c r="AA12" s="32" t="s">
        <v>1</v>
      </c>
    </row>
    <row r="13" spans="1:27" x14ac:dyDescent="0.2">
      <c r="A13" s="2" t="s">
        <v>78</v>
      </c>
      <c r="B13" s="2" t="s">
        <v>78</v>
      </c>
      <c r="C13" s="2" t="s">
        <v>910</v>
      </c>
      <c r="D13" s="2" t="s">
        <v>911</v>
      </c>
      <c r="E13" s="2" t="s">
        <v>195</v>
      </c>
      <c r="F13" s="2" t="s">
        <v>912</v>
      </c>
      <c r="G13" s="9">
        <v>273011</v>
      </c>
      <c r="H13" s="2" t="s">
        <v>170</v>
      </c>
      <c r="I13" s="2" t="s">
        <v>894</v>
      </c>
      <c r="J13" s="2" t="s">
        <v>82</v>
      </c>
      <c r="K13" s="2" t="s">
        <v>82</v>
      </c>
      <c r="L13" s="2" t="s">
        <v>198</v>
      </c>
      <c r="M13" s="2" t="s">
        <v>118</v>
      </c>
      <c r="N13" s="2" t="s">
        <v>633</v>
      </c>
      <c r="O13" s="2" t="s">
        <v>83</v>
      </c>
      <c r="P13" s="2" t="s">
        <v>86</v>
      </c>
      <c r="Q13" s="5">
        <v>11612</v>
      </c>
      <c r="R13" s="5">
        <v>1</v>
      </c>
      <c r="S13" s="5">
        <v>95150</v>
      </c>
      <c r="T13" s="5">
        <v>0</v>
      </c>
      <c r="U13" s="5">
        <v>11048.817999999999</v>
      </c>
      <c r="V13" s="6">
        <v>1.8329999999999998E-4</v>
      </c>
      <c r="W13" s="6">
        <v>4.7982199999999996E-2</v>
      </c>
      <c r="X13" s="6">
        <v>5.7618000000000001E-3</v>
      </c>
      <c r="Y13" s="2" t="s">
        <v>3</v>
      </c>
      <c r="Z13" s="32" t="s">
        <v>4</v>
      </c>
      <c r="AA13" s="32" t="s">
        <v>1</v>
      </c>
    </row>
    <row r="14" spans="1:27" x14ac:dyDescent="0.2">
      <c r="A14" s="2" t="s">
        <v>78</v>
      </c>
      <c r="B14" s="2" t="s">
        <v>78</v>
      </c>
      <c r="C14" s="2" t="s">
        <v>454</v>
      </c>
      <c r="D14" s="2" t="s">
        <v>455</v>
      </c>
      <c r="E14" s="2" t="s">
        <v>195</v>
      </c>
      <c r="F14" s="2" t="s">
        <v>454</v>
      </c>
      <c r="G14" s="9">
        <v>739037</v>
      </c>
      <c r="H14" s="2" t="s">
        <v>170</v>
      </c>
      <c r="I14" s="2" t="s">
        <v>894</v>
      </c>
      <c r="J14" s="2" t="s">
        <v>82</v>
      </c>
      <c r="K14" s="2" t="s">
        <v>82</v>
      </c>
      <c r="L14" s="2" t="s">
        <v>198</v>
      </c>
      <c r="M14" s="2" t="s">
        <v>118</v>
      </c>
      <c r="N14" s="2" t="s">
        <v>452</v>
      </c>
      <c r="O14" s="2" t="s">
        <v>83</v>
      </c>
      <c r="P14" s="2" t="s">
        <v>86</v>
      </c>
      <c r="Q14" s="5">
        <v>237</v>
      </c>
      <c r="R14" s="5">
        <v>1</v>
      </c>
      <c r="S14" s="5">
        <v>158340</v>
      </c>
      <c r="T14" s="5">
        <v>0</v>
      </c>
      <c r="U14" s="5">
        <v>375.26580000000001</v>
      </c>
      <c r="V14" s="6">
        <v>6.1699999999999995E-5</v>
      </c>
      <c r="W14" s="6">
        <v>1.6297E-3</v>
      </c>
      <c r="X14" s="6">
        <v>1.9570000000000001E-4</v>
      </c>
      <c r="Y14" s="2" t="s">
        <v>3</v>
      </c>
      <c r="Z14" s="32" t="s">
        <v>4</v>
      </c>
      <c r="AA14" s="32" t="s">
        <v>1</v>
      </c>
    </row>
    <row r="15" spans="1:27" x14ac:dyDescent="0.2">
      <c r="A15" s="2" t="s">
        <v>78</v>
      </c>
      <c r="B15" s="2" t="s">
        <v>78</v>
      </c>
      <c r="C15" s="2" t="s">
        <v>913</v>
      </c>
      <c r="D15" s="2" t="s">
        <v>914</v>
      </c>
      <c r="E15" s="2" t="s">
        <v>195</v>
      </c>
      <c r="F15" s="2" t="s">
        <v>915</v>
      </c>
      <c r="G15" s="9">
        <v>763011</v>
      </c>
      <c r="H15" s="2" t="s">
        <v>170</v>
      </c>
      <c r="I15" s="2" t="s">
        <v>894</v>
      </c>
      <c r="J15" s="2" t="s">
        <v>82</v>
      </c>
      <c r="K15" s="2" t="s">
        <v>82</v>
      </c>
      <c r="L15" s="2" t="s">
        <v>198</v>
      </c>
      <c r="M15" s="2" t="s">
        <v>118</v>
      </c>
      <c r="N15" s="2" t="s">
        <v>648</v>
      </c>
      <c r="O15" s="2" t="s">
        <v>83</v>
      </c>
      <c r="P15" s="2" t="s">
        <v>86</v>
      </c>
      <c r="Q15" s="5">
        <v>1355.81</v>
      </c>
      <c r="R15" s="5">
        <v>1</v>
      </c>
      <c r="S15" s="5">
        <v>16750</v>
      </c>
      <c r="T15" s="5">
        <v>0</v>
      </c>
      <c r="U15" s="5">
        <v>227.09817000000001</v>
      </c>
      <c r="V15" s="6">
        <v>3.82E-5</v>
      </c>
      <c r="W15" s="6">
        <v>9.8620000000000001E-4</v>
      </c>
      <c r="X15" s="6">
        <v>1.184E-4</v>
      </c>
      <c r="Y15" s="2" t="s">
        <v>3</v>
      </c>
      <c r="Z15" s="32" t="s">
        <v>4</v>
      </c>
      <c r="AA15" s="32" t="s">
        <v>1</v>
      </c>
    </row>
    <row r="16" spans="1:27" x14ac:dyDescent="0.2">
      <c r="A16" s="2" t="s">
        <v>78</v>
      </c>
      <c r="B16" s="2" t="s">
        <v>78</v>
      </c>
      <c r="C16" s="2" t="s">
        <v>916</v>
      </c>
      <c r="D16" s="2" t="s">
        <v>917</v>
      </c>
      <c r="E16" s="2" t="s">
        <v>195</v>
      </c>
      <c r="F16" s="2" t="s">
        <v>916</v>
      </c>
      <c r="G16" s="9">
        <v>629014</v>
      </c>
      <c r="H16" s="2" t="s">
        <v>170</v>
      </c>
      <c r="I16" s="2" t="s">
        <v>894</v>
      </c>
      <c r="J16" s="2" t="s">
        <v>82</v>
      </c>
      <c r="K16" s="2" t="s">
        <v>82</v>
      </c>
      <c r="L16" s="2" t="s">
        <v>198</v>
      </c>
      <c r="M16" s="2" t="s">
        <v>118</v>
      </c>
      <c r="N16" s="2" t="s">
        <v>918</v>
      </c>
      <c r="O16" s="2" t="s">
        <v>83</v>
      </c>
      <c r="P16" s="2" t="s">
        <v>86</v>
      </c>
      <c r="Q16" s="5">
        <v>98625</v>
      </c>
      <c r="R16" s="5">
        <v>1</v>
      </c>
      <c r="S16" s="5">
        <v>5173</v>
      </c>
      <c r="T16" s="5">
        <v>0</v>
      </c>
      <c r="U16" s="5">
        <v>5101.8712500000001</v>
      </c>
      <c r="V16" s="6">
        <v>8.7899999999999995E-5</v>
      </c>
      <c r="W16" s="6">
        <v>2.2156099999999998E-2</v>
      </c>
      <c r="X16" s="6">
        <v>2.6606000000000004E-3</v>
      </c>
      <c r="Y16" s="2" t="s">
        <v>3</v>
      </c>
      <c r="Z16" s="32" t="s">
        <v>4</v>
      </c>
      <c r="AA16" s="32" t="s">
        <v>1</v>
      </c>
    </row>
    <row r="17" spans="1:27" x14ac:dyDescent="0.2">
      <c r="A17" s="2" t="s">
        <v>78</v>
      </c>
      <c r="B17" s="2" t="s">
        <v>78</v>
      </c>
      <c r="C17" s="2" t="s">
        <v>320</v>
      </c>
      <c r="D17" s="2" t="s">
        <v>321</v>
      </c>
      <c r="E17" s="2" t="s">
        <v>195</v>
      </c>
      <c r="F17" s="2" t="s">
        <v>320</v>
      </c>
      <c r="G17" s="9">
        <v>1097260</v>
      </c>
      <c r="H17" s="2" t="s">
        <v>170</v>
      </c>
      <c r="I17" s="2" t="s">
        <v>894</v>
      </c>
      <c r="J17" s="2" t="s">
        <v>82</v>
      </c>
      <c r="K17" s="2" t="s">
        <v>82</v>
      </c>
      <c r="L17" s="2" t="s">
        <v>198</v>
      </c>
      <c r="M17" s="2" t="s">
        <v>118</v>
      </c>
      <c r="N17" s="2" t="s">
        <v>218</v>
      </c>
      <c r="O17" s="2" t="s">
        <v>83</v>
      </c>
      <c r="P17" s="2" t="s">
        <v>86</v>
      </c>
      <c r="Q17" s="5">
        <v>3624.77</v>
      </c>
      <c r="R17" s="5">
        <v>1</v>
      </c>
      <c r="S17" s="5">
        <v>41030</v>
      </c>
      <c r="T17" s="5">
        <v>0</v>
      </c>
      <c r="U17" s="5">
        <v>1487.2431300000001</v>
      </c>
      <c r="V17" s="6">
        <v>1.483E-4</v>
      </c>
      <c r="W17" s="6">
        <v>6.4587000000000004E-3</v>
      </c>
      <c r="X17" s="6">
        <v>7.7559999999999999E-4</v>
      </c>
      <c r="Y17" s="2" t="s">
        <v>3</v>
      </c>
      <c r="Z17" s="32" t="s">
        <v>4</v>
      </c>
      <c r="AA17" s="32" t="s">
        <v>1</v>
      </c>
    </row>
    <row r="18" spans="1:27" x14ac:dyDescent="0.2">
      <c r="A18" s="2" t="s">
        <v>78</v>
      </c>
      <c r="B18" s="2" t="s">
        <v>78</v>
      </c>
      <c r="C18" s="2" t="s">
        <v>530</v>
      </c>
      <c r="D18" s="2" t="s">
        <v>531</v>
      </c>
      <c r="E18" s="2" t="s">
        <v>195</v>
      </c>
      <c r="F18" s="2" t="s">
        <v>919</v>
      </c>
      <c r="G18" s="9">
        <v>767012</v>
      </c>
      <c r="H18" s="2" t="s">
        <v>170</v>
      </c>
      <c r="I18" s="2" t="s">
        <v>894</v>
      </c>
      <c r="J18" s="2" t="s">
        <v>82</v>
      </c>
      <c r="K18" s="2" t="s">
        <v>82</v>
      </c>
      <c r="L18" s="2" t="s">
        <v>198</v>
      </c>
      <c r="M18" s="2" t="s">
        <v>118</v>
      </c>
      <c r="N18" s="2" t="s">
        <v>207</v>
      </c>
      <c r="O18" s="2" t="s">
        <v>83</v>
      </c>
      <c r="P18" s="2" t="s">
        <v>86</v>
      </c>
      <c r="Q18" s="5">
        <v>97802</v>
      </c>
      <c r="R18" s="5">
        <v>1</v>
      </c>
      <c r="S18" s="5">
        <v>3810</v>
      </c>
      <c r="T18" s="5">
        <v>0</v>
      </c>
      <c r="U18" s="5">
        <v>3726.2561999999998</v>
      </c>
      <c r="V18" s="6">
        <v>3.859E-4</v>
      </c>
      <c r="W18" s="6">
        <v>1.6182200000000001E-2</v>
      </c>
      <c r="X18" s="6">
        <v>1.9432E-3</v>
      </c>
      <c r="Y18" s="2" t="s">
        <v>3</v>
      </c>
      <c r="Z18" s="32" t="s">
        <v>4</v>
      </c>
      <c r="AA18" s="32" t="s">
        <v>1</v>
      </c>
    </row>
    <row r="19" spans="1:27" x14ac:dyDescent="0.2">
      <c r="A19" s="2" t="s">
        <v>78</v>
      </c>
      <c r="B19" s="2" t="s">
        <v>78</v>
      </c>
      <c r="C19" s="2" t="s">
        <v>709</v>
      </c>
      <c r="D19" s="2" t="s">
        <v>710</v>
      </c>
      <c r="E19" s="2" t="s">
        <v>195</v>
      </c>
      <c r="F19" s="2" t="s">
        <v>709</v>
      </c>
      <c r="G19" s="9">
        <v>1092345</v>
      </c>
      <c r="H19" s="2" t="s">
        <v>170</v>
      </c>
      <c r="I19" s="2" t="s">
        <v>894</v>
      </c>
      <c r="J19" s="2" t="s">
        <v>82</v>
      </c>
      <c r="K19" s="2" t="s">
        <v>82</v>
      </c>
      <c r="L19" s="2" t="s">
        <v>198</v>
      </c>
      <c r="M19" s="2" t="s">
        <v>118</v>
      </c>
      <c r="N19" s="2" t="s">
        <v>274</v>
      </c>
      <c r="O19" s="2" t="s">
        <v>83</v>
      </c>
      <c r="P19" s="2" t="s">
        <v>86</v>
      </c>
      <c r="Q19" s="5">
        <v>4414</v>
      </c>
      <c r="R19" s="5">
        <v>1</v>
      </c>
      <c r="S19" s="5">
        <v>58.7</v>
      </c>
      <c r="T19" s="5">
        <v>0</v>
      </c>
      <c r="U19" s="5">
        <v>2.5910099999999998</v>
      </c>
      <c r="V19" s="6">
        <v>1.2290000000000001E-4</v>
      </c>
      <c r="W19" s="6">
        <v>1.1299999999999999E-5</v>
      </c>
      <c r="X19" s="6">
        <v>1.3999999999999999E-6</v>
      </c>
      <c r="Y19" s="2" t="s">
        <v>3</v>
      </c>
      <c r="Z19" s="32" t="s">
        <v>4</v>
      </c>
      <c r="AA19" s="32" t="s">
        <v>1</v>
      </c>
    </row>
    <row r="20" spans="1:27" x14ac:dyDescent="0.2">
      <c r="A20" s="2" t="s">
        <v>78</v>
      </c>
      <c r="B20" s="2" t="s">
        <v>78</v>
      </c>
      <c r="C20" s="2" t="s">
        <v>920</v>
      </c>
      <c r="D20" s="2" t="s">
        <v>921</v>
      </c>
      <c r="E20" s="2" t="s">
        <v>195</v>
      </c>
      <c r="F20" s="2" t="s">
        <v>922</v>
      </c>
      <c r="G20" s="9">
        <v>813014</v>
      </c>
      <c r="H20" s="2" t="s">
        <v>170</v>
      </c>
      <c r="I20" s="2" t="s">
        <v>894</v>
      </c>
      <c r="J20" s="2" t="s">
        <v>82</v>
      </c>
      <c r="K20" s="2" t="s">
        <v>82</v>
      </c>
      <c r="L20" s="2" t="s">
        <v>198</v>
      </c>
      <c r="M20" s="2" t="s">
        <v>118</v>
      </c>
      <c r="N20" s="2" t="s">
        <v>500</v>
      </c>
      <c r="O20" s="2" t="s">
        <v>83</v>
      </c>
      <c r="P20" s="2" t="s">
        <v>86</v>
      </c>
      <c r="Q20" s="5">
        <v>675</v>
      </c>
      <c r="R20" s="5">
        <v>1</v>
      </c>
      <c r="S20" s="5">
        <v>30640</v>
      </c>
      <c r="T20" s="5">
        <v>3.8812000000000002</v>
      </c>
      <c r="U20" s="5">
        <v>210.70124999999999</v>
      </c>
      <c r="V20" s="6">
        <v>5.49E-5</v>
      </c>
      <c r="W20" s="6">
        <v>9.1500000000000001E-4</v>
      </c>
      <c r="X20" s="6">
        <v>1.099E-4</v>
      </c>
      <c r="Y20" s="2" t="s">
        <v>3</v>
      </c>
      <c r="Z20" s="32" t="s">
        <v>4</v>
      </c>
      <c r="AA20" s="32" t="s">
        <v>1</v>
      </c>
    </row>
    <row r="21" spans="1:27" x14ac:dyDescent="0.2">
      <c r="A21" s="2" t="s">
        <v>78</v>
      </c>
      <c r="B21" s="2" t="s">
        <v>78</v>
      </c>
      <c r="C21" s="2" t="s">
        <v>541</v>
      </c>
      <c r="D21" s="2" t="s">
        <v>542</v>
      </c>
      <c r="E21" s="2" t="s">
        <v>195</v>
      </c>
      <c r="F21" s="2" t="s">
        <v>923</v>
      </c>
      <c r="G21" s="9">
        <v>613034</v>
      </c>
      <c r="H21" s="2" t="s">
        <v>170</v>
      </c>
      <c r="I21" s="2" t="s">
        <v>894</v>
      </c>
      <c r="J21" s="2" t="s">
        <v>82</v>
      </c>
      <c r="K21" s="2" t="s">
        <v>82</v>
      </c>
      <c r="L21" s="2" t="s">
        <v>198</v>
      </c>
      <c r="M21" s="2" t="s">
        <v>118</v>
      </c>
      <c r="N21" s="2" t="s">
        <v>218</v>
      </c>
      <c r="O21" s="2" t="s">
        <v>83</v>
      </c>
      <c r="P21" s="2" t="s">
        <v>86</v>
      </c>
      <c r="Q21" s="5">
        <v>2</v>
      </c>
      <c r="R21" s="5">
        <v>1</v>
      </c>
      <c r="S21" s="5">
        <v>75000</v>
      </c>
      <c r="T21" s="5">
        <v>0</v>
      </c>
      <c r="U21" s="5">
        <v>1.5</v>
      </c>
      <c r="V21" s="6">
        <v>2.9999999999999999E-7</v>
      </c>
      <c r="W21" s="6">
        <v>6.4999999999999996E-6</v>
      </c>
      <c r="X21" s="6">
        <v>8.0000000000000007E-7</v>
      </c>
      <c r="Y21" s="2" t="s">
        <v>3</v>
      </c>
      <c r="Z21" s="32" t="s">
        <v>4</v>
      </c>
      <c r="AA21" s="32" t="s">
        <v>1</v>
      </c>
    </row>
    <row r="22" spans="1:27" x14ac:dyDescent="0.2">
      <c r="A22" s="2" t="s">
        <v>78</v>
      </c>
      <c r="B22" s="2" t="s">
        <v>78</v>
      </c>
      <c r="C22" s="2" t="s">
        <v>759</v>
      </c>
      <c r="D22" s="2" t="s">
        <v>760</v>
      </c>
      <c r="E22" s="2" t="s">
        <v>195</v>
      </c>
      <c r="F22" s="2" t="s">
        <v>759</v>
      </c>
      <c r="G22" s="9">
        <v>1083484</v>
      </c>
      <c r="H22" s="2" t="s">
        <v>170</v>
      </c>
      <c r="I22" s="2" t="s">
        <v>894</v>
      </c>
      <c r="J22" s="2" t="s">
        <v>82</v>
      </c>
      <c r="K22" s="2" t="s">
        <v>82</v>
      </c>
      <c r="L22" s="2" t="s">
        <v>198</v>
      </c>
      <c r="M22" s="2" t="s">
        <v>118</v>
      </c>
      <c r="N22" s="2" t="s">
        <v>274</v>
      </c>
      <c r="O22" s="2" t="s">
        <v>83</v>
      </c>
      <c r="P22" s="2" t="s">
        <v>86</v>
      </c>
      <c r="Q22" s="5">
        <v>25962</v>
      </c>
      <c r="R22" s="5">
        <v>1</v>
      </c>
      <c r="S22" s="5">
        <v>1597</v>
      </c>
      <c r="T22" s="5">
        <v>0</v>
      </c>
      <c r="U22" s="5">
        <v>414.61313999999999</v>
      </c>
      <c r="V22" s="6">
        <v>1.393E-4</v>
      </c>
      <c r="W22" s="6">
        <v>1.8006000000000001E-3</v>
      </c>
      <c r="X22" s="6">
        <v>2.162E-4</v>
      </c>
      <c r="Y22" s="2" t="s">
        <v>3</v>
      </c>
      <c r="Z22" s="32" t="s">
        <v>4</v>
      </c>
      <c r="AA22" s="32" t="s">
        <v>1</v>
      </c>
    </row>
    <row r="23" spans="1:27" x14ac:dyDescent="0.2">
      <c r="A23" s="2" t="s">
        <v>78</v>
      </c>
      <c r="B23" s="2" t="s">
        <v>78</v>
      </c>
      <c r="C23" s="2" t="s">
        <v>924</v>
      </c>
      <c r="D23" s="2" t="s">
        <v>925</v>
      </c>
      <c r="E23" s="2" t="s">
        <v>195</v>
      </c>
      <c r="F23" s="2" t="s">
        <v>924</v>
      </c>
      <c r="G23" s="9">
        <v>445015</v>
      </c>
      <c r="H23" s="2" t="s">
        <v>170</v>
      </c>
      <c r="I23" s="2" t="s">
        <v>894</v>
      </c>
      <c r="J23" s="2" t="s">
        <v>82</v>
      </c>
      <c r="K23" s="2" t="s">
        <v>82</v>
      </c>
      <c r="L23" s="2" t="s">
        <v>198</v>
      </c>
      <c r="M23" s="2" t="s">
        <v>118</v>
      </c>
      <c r="N23" s="2" t="s">
        <v>900</v>
      </c>
      <c r="O23" s="2" t="s">
        <v>83</v>
      </c>
      <c r="P23" s="2" t="s">
        <v>86</v>
      </c>
      <c r="Q23" s="5">
        <v>13615</v>
      </c>
      <c r="R23" s="5">
        <v>1</v>
      </c>
      <c r="S23" s="5">
        <v>8160</v>
      </c>
      <c r="T23" s="5">
        <v>17.291</v>
      </c>
      <c r="U23" s="5">
        <v>1128.27505</v>
      </c>
      <c r="V23" s="6">
        <v>2.143E-4</v>
      </c>
      <c r="W23" s="6">
        <v>4.8998000000000002E-3</v>
      </c>
      <c r="X23" s="6">
        <v>5.8839999999999999E-4</v>
      </c>
      <c r="Y23" s="2" t="s">
        <v>3</v>
      </c>
      <c r="Z23" s="32" t="s">
        <v>4</v>
      </c>
      <c r="AA23" s="32" t="s">
        <v>1</v>
      </c>
    </row>
    <row r="24" spans="1:27" x14ac:dyDescent="0.2">
      <c r="A24" s="2" t="s">
        <v>78</v>
      </c>
      <c r="B24" s="2" t="s">
        <v>78</v>
      </c>
      <c r="C24" s="2" t="s">
        <v>926</v>
      </c>
      <c r="D24" s="2" t="s">
        <v>927</v>
      </c>
      <c r="E24" s="2" t="s">
        <v>195</v>
      </c>
      <c r="F24" s="2" t="s">
        <v>926</v>
      </c>
      <c r="G24" s="9">
        <v>691212</v>
      </c>
      <c r="H24" s="2" t="s">
        <v>170</v>
      </c>
      <c r="I24" s="2" t="s">
        <v>894</v>
      </c>
      <c r="J24" s="2" t="s">
        <v>82</v>
      </c>
      <c r="K24" s="2" t="s">
        <v>82</v>
      </c>
      <c r="L24" s="2" t="s">
        <v>198</v>
      </c>
      <c r="M24" s="2" t="s">
        <v>118</v>
      </c>
      <c r="N24" s="2" t="s">
        <v>648</v>
      </c>
      <c r="O24" s="2" t="s">
        <v>83</v>
      </c>
      <c r="P24" s="2" t="s">
        <v>86</v>
      </c>
      <c r="Q24" s="5">
        <v>333473.2</v>
      </c>
      <c r="R24" s="5">
        <v>1</v>
      </c>
      <c r="S24" s="5">
        <v>1946</v>
      </c>
      <c r="T24" s="5">
        <v>49.548699999999997</v>
      </c>
      <c r="U24" s="5">
        <v>6538.9372199999998</v>
      </c>
      <c r="V24" s="6">
        <v>2.6949999999999999E-4</v>
      </c>
      <c r="W24" s="6">
        <v>2.8396899999999999E-2</v>
      </c>
      <c r="X24" s="6">
        <v>3.4100000000000003E-3</v>
      </c>
      <c r="Y24" s="2" t="s">
        <v>3</v>
      </c>
      <c r="Z24" s="32" t="s">
        <v>4</v>
      </c>
      <c r="AA24" s="32" t="s">
        <v>1</v>
      </c>
    </row>
    <row r="25" spans="1:27" x14ac:dyDescent="0.2">
      <c r="A25" s="2" t="s">
        <v>78</v>
      </c>
      <c r="B25" s="2" t="s">
        <v>78</v>
      </c>
      <c r="C25" s="2" t="s">
        <v>928</v>
      </c>
      <c r="D25" s="2" t="s">
        <v>929</v>
      </c>
      <c r="E25" s="2" t="s">
        <v>195</v>
      </c>
      <c r="F25" s="2" t="s">
        <v>930</v>
      </c>
      <c r="G25" s="9">
        <v>1103878</v>
      </c>
      <c r="H25" s="2" t="s">
        <v>170</v>
      </c>
      <c r="I25" s="2" t="s">
        <v>894</v>
      </c>
      <c r="J25" s="2" t="s">
        <v>82</v>
      </c>
      <c r="K25" s="2" t="s">
        <v>82</v>
      </c>
      <c r="L25" s="2" t="s">
        <v>198</v>
      </c>
      <c r="M25" s="2" t="s">
        <v>118</v>
      </c>
      <c r="N25" s="2" t="s">
        <v>500</v>
      </c>
      <c r="O25" s="2" t="s">
        <v>83</v>
      </c>
      <c r="P25" s="2" t="s">
        <v>86</v>
      </c>
      <c r="Q25" s="5">
        <v>61820</v>
      </c>
      <c r="R25" s="5">
        <v>1</v>
      </c>
      <c r="S25" s="5">
        <v>285</v>
      </c>
      <c r="T25" s="5">
        <v>0</v>
      </c>
      <c r="U25" s="5">
        <v>176.18700000000001</v>
      </c>
      <c r="V25" s="6">
        <v>7.5350000000000005E-4</v>
      </c>
      <c r="W25" s="6">
        <v>7.6509999999999989E-4</v>
      </c>
      <c r="X25" s="6">
        <v>9.1899999999999998E-5</v>
      </c>
      <c r="Y25" s="2" t="s">
        <v>3</v>
      </c>
      <c r="Z25" s="32" t="s">
        <v>4</v>
      </c>
      <c r="AA25" s="32" t="s">
        <v>1</v>
      </c>
    </row>
    <row r="26" spans="1:27" x14ac:dyDescent="0.2">
      <c r="A26" s="2" t="s">
        <v>78</v>
      </c>
      <c r="B26" s="2" t="s">
        <v>78</v>
      </c>
      <c r="C26" s="2" t="s">
        <v>329</v>
      </c>
      <c r="D26" s="2" t="s">
        <v>330</v>
      </c>
      <c r="E26" s="2" t="s">
        <v>195</v>
      </c>
      <c r="F26" s="2" t="s">
        <v>931</v>
      </c>
      <c r="G26" s="9">
        <v>1109644</v>
      </c>
      <c r="H26" s="2" t="s">
        <v>170</v>
      </c>
      <c r="I26" s="2" t="s">
        <v>894</v>
      </c>
      <c r="J26" s="2" t="s">
        <v>82</v>
      </c>
      <c r="K26" s="2" t="s">
        <v>82</v>
      </c>
      <c r="L26" s="2" t="s">
        <v>198</v>
      </c>
      <c r="M26" s="2" t="s">
        <v>118</v>
      </c>
      <c r="N26" s="2" t="s">
        <v>218</v>
      </c>
      <c r="O26" s="2" t="s">
        <v>83</v>
      </c>
      <c r="P26" s="2" t="s">
        <v>86</v>
      </c>
      <c r="Q26" s="5">
        <v>31158</v>
      </c>
      <c r="R26" s="5">
        <v>1</v>
      </c>
      <c r="S26" s="5">
        <v>774</v>
      </c>
      <c r="T26" s="5">
        <v>4.2842000000000002</v>
      </c>
      <c r="U26" s="5">
        <v>245.44714999999999</v>
      </c>
      <c r="V26" s="6">
        <v>1.4099999999999998E-4</v>
      </c>
      <c r="W26" s="6">
        <v>1.0659000000000001E-3</v>
      </c>
      <c r="X26" s="6">
        <v>1.2799999999999999E-4</v>
      </c>
      <c r="Y26" s="2" t="s">
        <v>3</v>
      </c>
      <c r="Z26" s="32" t="s">
        <v>4</v>
      </c>
      <c r="AA26" s="32" t="s">
        <v>1</v>
      </c>
    </row>
    <row r="27" spans="1:27" x14ac:dyDescent="0.2">
      <c r="A27" s="2" t="s">
        <v>78</v>
      </c>
      <c r="B27" s="2" t="s">
        <v>78</v>
      </c>
      <c r="C27" s="2" t="s">
        <v>932</v>
      </c>
      <c r="D27" s="2" t="s">
        <v>933</v>
      </c>
      <c r="E27" s="2" t="s">
        <v>195</v>
      </c>
      <c r="F27" s="2" t="s">
        <v>932</v>
      </c>
      <c r="G27" s="9">
        <v>585018</v>
      </c>
      <c r="H27" s="2" t="s">
        <v>170</v>
      </c>
      <c r="I27" s="2" t="s">
        <v>894</v>
      </c>
      <c r="J27" s="2" t="s">
        <v>82</v>
      </c>
      <c r="K27" s="2" t="s">
        <v>82</v>
      </c>
      <c r="L27" s="2" t="s">
        <v>198</v>
      </c>
      <c r="M27" s="2" t="s">
        <v>118</v>
      </c>
      <c r="N27" s="2" t="s">
        <v>207</v>
      </c>
      <c r="O27" s="2" t="s">
        <v>83</v>
      </c>
      <c r="P27" s="2" t="s">
        <v>86</v>
      </c>
      <c r="Q27" s="5">
        <v>94419</v>
      </c>
      <c r="R27" s="5">
        <v>1</v>
      </c>
      <c r="S27" s="5">
        <v>3510</v>
      </c>
      <c r="T27" s="5">
        <v>0</v>
      </c>
      <c r="U27" s="5">
        <v>3314.1069000000002</v>
      </c>
      <c r="V27" s="6">
        <v>4.551E-4</v>
      </c>
      <c r="W27" s="6">
        <v>1.43923E-2</v>
      </c>
      <c r="X27" s="6">
        <v>1.7283000000000001E-3</v>
      </c>
      <c r="Y27" s="2" t="s">
        <v>3</v>
      </c>
      <c r="Z27" s="32" t="s">
        <v>4</v>
      </c>
      <c r="AA27" s="32" t="s">
        <v>1</v>
      </c>
    </row>
    <row r="28" spans="1:27" x14ac:dyDescent="0.2">
      <c r="A28" s="2" t="s">
        <v>78</v>
      </c>
      <c r="B28" s="2" t="s">
        <v>78</v>
      </c>
      <c r="C28" s="2" t="s">
        <v>934</v>
      </c>
      <c r="D28" s="2" t="s">
        <v>935</v>
      </c>
      <c r="E28" s="2" t="s">
        <v>195</v>
      </c>
      <c r="F28" s="2" t="s">
        <v>936</v>
      </c>
      <c r="G28" s="9">
        <v>1094119</v>
      </c>
      <c r="H28" s="2" t="s">
        <v>170</v>
      </c>
      <c r="I28" s="2" t="s">
        <v>894</v>
      </c>
      <c r="J28" s="2" t="s">
        <v>82</v>
      </c>
      <c r="K28" s="2" t="s">
        <v>82</v>
      </c>
      <c r="L28" s="2" t="s">
        <v>198</v>
      </c>
      <c r="M28" s="2" t="s">
        <v>118</v>
      </c>
      <c r="N28" s="2" t="s">
        <v>937</v>
      </c>
      <c r="O28" s="2" t="s">
        <v>83</v>
      </c>
      <c r="P28" s="2" t="s">
        <v>86</v>
      </c>
      <c r="Q28" s="5">
        <v>6152</v>
      </c>
      <c r="R28" s="5">
        <v>1</v>
      </c>
      <c r="S28" s="5">
        <v>2061</v>
      </c>
      <c r="T28" s="5">
        <v>0</v>
      </c>
      <c r="U28" s="5">
        <v>126.79272</v>
      </c>
      <c r="V28" s="6">
        <v>1.07E-4</v>
      </c>
      <c r="W28" s="6">
        <v>5.5059999999999994E-4</v>
      </c>
      <c r="X28" s="6">
        <v>6.6100000000000007E-5</v>
      </c>
      <c r="Y28" s="2" t="s">
        <v>3</v>
      </c>
      <c r="Z28" s="32" t="s">
        <v>4</v>
      </c>
      <c r="AA28" s="32" t="s">
        <v>1</v>
      </c>
    </row>
    <row r="29" spans="1:27" x14ac:dyDescent="0.2">
      <c r="A29" s="2" t="s">
        <v>78</v>
      </c>
      <c r="B29" s="2" t="s">
        <v>78</v>
      </c>
      <c r="C29" s="2" t="s">
        <v>938</v>
      </c>
      <c r="D29" s="2" t="s">
        <v>939</v>
      </c>
      <c r="E29" s="2" t="s">
        <v>195</v>
      </c>
      <c r="F29" s="2" t="s">
        <v>940</v>
      </c>
      <c r="G29" s="9">
        <v>746016</v>
      </c>
      <c r="H29" s="2" t="s">
        <v>170</v>
      </c>
      <c r="I29" s="2" t="s">
        <v>894</v>
      </c>
      <c r="J29" s="2" t="s">
        <v>82</v>
      </c>
      <c r="K29" s="2" t="s">
        <v>82</v>
      </c>
      <c r="L29" s="2" t="s">
        <v>198</v>
      </c>
      <c r="M29" s="2" t="s">
        <v>118</v>
      </c>
      <c r="N29" s="2" t="s">
        <v>941</v>
      </c>
      <c r="O29" s="2" t="s">
        <v>83</v>
      </c>
      <c r="P29" s="2" t="s">
        <v>86</v>
      </c>
      <c r="Q29" s="5">
        <v>3108.44</v>
      </c>
      <c r="R29" s="5">
        <v>1</v>
      </c>
      <c r="S29" s="5">
        <v>6910</v>
      </c>
      <c r="T29" s="5">
        <v>0</v>
      </c>
      <c r="U29" s="5">
        <v>214.79320000000001</v>
      </c>
      <c r="V29" s="6">
        <v>2.6599999999999999E-5</v>
      </c>
      <c r="W29" s="6">
        <v>9.3280000000000001E-4</v>
      </c>
      <c r="X29" s="6">
        <v>1.12E-4</v>
      </c>
      <c r="Y29" s="2" t="s">
        <v>3</v>
      </c>
      <c r="Z29" s="32" t="s">
        <v>4</v>
      </c>
      <c r="AA29" s="32" t="s">
        <v>1</v>
      </c>
    </row>
    <row r="30" spans="1:27" x14ac:dyDescent="0.2">
      <c r="A30" s="2" t="s">
        <v>78</v>
      </c>
      <c r="B30" s="2" t="s">
        <v>78</v>
      </c>
      <c r="C30" s="2" t="s">
        <v>942</v>
      </c>
      <c r="D30" s="2" t="s">
        <v>943</v>
      </c>
      <c r="E30" s="2" t="s">
        <v>195</v>
      </c>
      <c r="F30" s="2" t="s">
        <v>942</v>
      </c>
      <c r="G30" s="9">
        <v>1097948</v>
      </c>
      <c r="H30" s="2" t="s">
        <v>170</v>
      </c>
      <c r="I30" s="2" t="s">
        <v>894</v>
      </c>
      <c r="J30" s="2" t="s">
        <v>82</v>
      </c>
      <c r="K30" s="2" t="s">
        <v>82</v>
      </c>
      <c r="L30" s="2" t="s">
        <v>198</v>
      </c>
      <c r="M30" s="2" t="s">
        <v>118</v>
      </c>
      <c r="N30" s="2" t="s">
        <v>264</v>
      </c>
      <c r="O30" s="2" t="s">
        <v>83</v>
      </c>
      <c r="P30" s="2" t="s">
        <v>86</v>
      </c>
      <c r="Q30" s="5">
        <v>481</v>
      </c>
      <c r="R30" s="5">
        <v>1</v>
      </c>
      <c r="S30" s="5">
        <v>24770</v>
      </c>
      <c r="T30" s="5">
        <v>1.1412</v>
      </c>
      <c r="U30" s="5">
        <v>120.28498999999999</v>
      </c>
      <c r="V30" s="6">
        <v>3.8000000000000002E-5</v>
      </c>
      <c r="W30" s="6">
        <v>5.2240000000000001E-4</v>
      </c>
      <c r="X30" s="6">
        <v>6.2700000000000006E-5</v>
      </c>
      <c r="Y30" s="2" t="s">
        <v>3</v>
      </c>
      <c r="Z30" s="32" t="s">
        <v>4</v>
      </c>
      <c r="AA30" s="32" t="s">
        <v>1</v>
      </c>
    </row>
    <row r="31" spans="1:27" x14ac:dyDescent="0.2">
      <c r="A31" s="2" t="s">
        <v>78</v>
      </c>
      <c r="B31" s="2" t="s">
        <v>78</v>
      </c>
      <c r="C31" s="2" t="s">
        <v>944</v>
      </c>
      <c r="D31" s="2" t="s">
        <v>945</v>
      </c>
      <c r="E31" s="2" t="s">
        <v>195</v>
      </c>
      <c r="F31" s="2" t="s">
        <v>944</v>
      </c>
      <c r="G31" s="9">
        <v>695437</v>
      </c>
      <c r="H31" s="2" t="s">
        <v>170</v>
      </c>
      <c r="I31" s="2" t="s">
        <v>894</v>
      </c>
      <c r="J31" s="2" t="s">
        <v>82</v>
      </c>
      <c r="K31" s="2" t="s">
        <v>82</v>
      </c>
      <c r="L31" s="2" t="s">
        <v>198</v>
      </c>
      <c r="M31" s="2" t="s">
        <v>118</v>
      </c>
      <c r="N31" s="2" t="s">
        <v>648</v>
      </c>
      <c r="O31" s="2" t="s">
        <v>83</v>
      </c>
      <c r="P31" s="2" t="s">
        <v>86</v>
      </c>
      <c r="Q31" s="5">
        <v>35833</v>
      </c>
      <c r="R31" s="5">
        <v>1</v>
      </c>
      <c r="S31" s="5">
        <v>14000</v>
      </c>
      <c r="T31" s="5">
        <v>0</v>
      </c>
      <c r="U31" s="5">
        <v>5016.62</v>
      </c>
      <c r="V31" s="6">
        <v>1.3870000000000001E-4</v>
      </c>
      <c r="W31" s="6">
        <v>2.1785899999999997E-2</v>
      </c>
      <c r="X31" s="6">
        <v>2.6161000000000001E-3</v>
      </c>
      <c r="Y31" s="2" t="s">
        <v>3</v>
      </c>
      <c r="Z31" s="32" t="s">
        <v>4</v>
      </c>
      <c r="AA31" s="32" t="s">
        <v>1</v>
      </c>
    </row>
    <row r="32" spans="1:27" x14ac:dyDescent="0.2">
      <c r="A32" s="2" t="s">
        <v>78</v>
      </c>
      <c r="B32" s="2" t="s">
        <v>78</v>
      </c>
      <c r="C32" s="2" t="s">
        <v>392</v>
      </c>
      <c r="D32" s="2" t="s">
        <v>393</v>
      </c>
      <c r="E32" s="2" t="s">
        <v>195</v>
      </c>
      <c r="F32" s="2" t="s">
        <v>392</v>
      </c>
      <c r="G32" s="9">
        <v>1081942</v>
      </c>
      <c r="H32" s="2" t="s">
        <v>170</v>
      </c>
      <c r="I32" s="2" t="s">
        <v>894</v>
      </c>
      <c r="J32" s="2" t="s">
        <v>82</v>
      </c>
      <c r="K32" s="2" t="s">
        <v>82</v>
      </c>
      <c r="L32" s="2" t="s">
        <v>198</v>
      </c>
      <c r="M32" s="2" t="s">
        <v>118</v>
      </c>
      <c r="N32" s="2" t="s">
        <v>264</v>
      </c>
      <c r="O32" s="2" t="s">
        <v>83</v>
      </c>
      <c r="P32" s="2" t="s">
        <v>86</v>
      </c>
      <c r="Q32" s="5">
        <v>416</v>
      </c>
      <c r="R32" s="5">
        <v>1</v>
      </c>
      <c r="S32" s="5">
        <v>913.8</v>
      </c>
      <c r="T32" s="5">
        <v>0</v>
      </c>
      <c r="U32" s="5">
        <v>3.8014000000000001</v>
      </c>
      <c r="V32" s="6">
        <v>6.9999999999999997E-7</v>
      </c>
      <c r="W32" s="6">
        <v>1.6500000000000001E-5</v>
      </c>
      <c r="X32" s="6">
        <v>1.9999999999999999E-6</v>
      </c>
      <c r="Y32" s="2" t="s">
        <v>3</v>
      </c>
      <c r="Z32" s="32" t="s">
        <v>4</v>
      </c>
      <c r="AA32" s="32" t="s">
        <v>1</v>
      </c>
    </row>
    <row r="33" spans="1:27" x14ac:dyDescent="0.2">
      <c r="A33" s="2" t="s">
        <v>78</v>
      </c>
      <c r="B33" s="2" t="s">
        <v>78</v>
      </c>
      <c r="C33" s="2" t="s">
        <v>565</v>
      </c>
      <c r="D33" s="2" t="s">
        <v>566</v>
      </c>
      <c r="E33" s="2" t="s">
        <v>195</v>
      </c>
      <c r="F33" s="2" t="s">
        <v>946</v>
      </c>
      <c r="G33" s="9">
        <v>1098920</v>
      </c>
      <c r="H33" s="2" t="s">
        <v>170</v>
      </c>
      <c r="I33" s="2" t="s">
        <v>894</v>
      </c>
      <c r="J33" s="2" t="s">
        <v>82</v>
      </c>
      <c r="K33" s="2" t="s">
        <v>82</v>
      </c>
      <c r="L33" s="2" t="s">
        <v>198</v>
      </c>
      <c r="M33" s="2" t="s">
        <v>118</v>
      </c>
      <c r="N33" s="2" t="s">
        <v>218</v>
      </c>
      <c r="O33" s="2" t="s">
        <v>83</v>
      </c>
      <c r="P33" s="2" t="s">
        <v>86</v>
      </c>
      <c r="Q33" s="5">
        <v>85169</v>
      </c>
      <c r="R33" s="5">
        <v>1</v>
      </c>
      <c r="S33" s="5">
        <v>1566</v>
      </c>
      <c r="T33" s="5">
        <v>0</v>
      </c>
      <c r="U33" s="5">
        <v>1333.7465400000001</v>
      </c>
      <c r="V33" s="6">
        <v>4.3799999999999997E-4</v>
      </c>
      <c r="W33" s="6">
        <v>5.7920999999999997E-3</v>
      </c>
      <c r="X33" s="6">
        <v>6.9550000000000005E-4</v>
      </c>
      <c r="Y33" s="2" t="s">
        <v>3</v>
      </c>
      <c r="Z33" s="32" t="s">
        <v>4</v>
      </c>
      <c r="AA33" s="32" t="s">
        <v>1</v>
      </c>
    </row>
    <row r="34" spans="1:27" x14ac:dyDescent="0.2">
      <c r="A34" s="2" t="s">
        <v>78</v>
      </c>
      <c r="B34" s="2" t="s">
        <v>78</v>
      </c>
      <c r="C34" s="2" t="s">
        <v>947</v>
      </c>
      <c r="D34" s="2" t="s">
        <v>948</v>
      </c>
      <c r="E34" s="2" t="s">
        <v>195</v>
      </c>
      <c r="F34" s="2" t="s">
        <v>949</v>
      </c>
      <c r="G34" s="9">
        <v>593038</v>
      </c>
      <c r="H34" s="2" t="s">
        <v>170</v>
      </c>
      <c r="I34" s="2" t="s">
        <v>894</v>
      </c>
      <c r="J34" s="2" t="s">
        <v>82</v>
      </c>
      <c r="K34" s="2" t="s">
        <v>82</v>
      </c>
      <c r="L34" s="2" t="s">
        <v>198</v>
      </c>
      <c r="M34" s="2" t="s">
        <v>118</v>
      </c>
      <c r="N34" s="2" t="s">
        <v>648</v>
      </c>
      <c r="O34" s="2" t="s">
        <v>83</v>
      </c>
      <c r="P34" s="2" t="s">
        <v>86</v>
      </c>
      <c r="Q34" s="5">
        <v>14302</v>
      </c>
      <c r="R34" s="5">
        <v>1</v>
      </c>
      <c r="S34" s="5">
        <v>15440</v>
      </c>
      <c r="T34" s="5">
        <v>0</v>
      </c>
      <c r="U34" s="5">
        <v>2208.2287999999999</v>
      </c>
      <c r="V34" s="6">
        <v>1.4249999999999999E-4</v>
      </c>
      <c r="W34" s="6">
        <v>9.5898000000000008E-3</v>
      </c>
      <c r="X34" s="6">
        <v>1.1516E-3</v>
      </c>
      <c r="Y34" s="2" t="s">
        <v>3</v>
      </c>
      <c r="Z34" s="32" t="s">
        <v>4</v>
      </c>
      <c r="AA34" s="32" t="s">
        <v>1</v>
      </c>
    </row>
    <row r="35" spans="1:27" x14ac:dyDescent="0.2">
      <c r="A35" s="2" t="s">
        <v>78</v>
      </c>
      <c r="B35" s="2" t="s">
        <v>78</v>
      </c>
      <c r="C35" s="2" t="s">
        <v>502</v>
      </c>
      <c r="D35" s="2" t="s">
        <v>503</v>
      </c>
      <c r="E35" s="2" t="s">
        <v>195</v>
      </c>
      <c r="F35" s="2" t="s">
        <v>502</v>
      </c>
      <c r="G35" s="9">
        <v>1081124</v>
      </c>
      <c r="H35" s="2" t="s">
        <v>170</v>
      </c>
      <c r="I35" s="2" t="s">
        <v>894</v>
      </c>
      <c r="J35" s="2" t="s">
        <v>82</v>
      </c>
      <c r="K35" s="2" t="s">
        <v>82</v>
      </c>
      <c r="L35" s="2" t="s">
        <v>198</v>
      </c>
      <c r="M35" s="2" t="s">
        <v>118</v>
      </c>
      <c r="N35" s="2" t="s">
        <v>505</v>
      </c>
      <c r="O35" s="2" t="s">
        <v>83</v>
      </c>
      <c r="P35" s="2" t="s">
        <v>86</v>
      </c>
      <c r="Q35" s="5">
        <v>6322.23</v>
      </c>
      <c r="R35" s="5">
        <v>1</v>
      </c>
      <c r="S35" s="5">
        <v>77500</v>
      </c>
      <c r="T35" s="5">
        <v>0</v>
      </c>
      <c r="U35" s="5">
        <v>4899.7282500000001</v>
      </c>
      <c r="V35" s="6">
        <v>1.4210000000000001E-4</v>
      </c>
      <c r="W35" s="6">
        <v>2.12783E-2</v>
      </c>
      <c r="X35" s="6">
        <v>2.5552000000000001E-3</v>
      </c>
      <c r="Y35" s="2" t="s">
        <v>3</v>
      </c>
      <c r="Z35" s="32" t="s">
        <v>4</v>
      </c>
      <c r="AA35" s="32" t="s">
        <v>1</v>
      </c>
    </row>
    <row r="36" spans="1:27" x14ac:dyDescent="0.2">
      <c r="A36" s="2" t="s">
        <v>78</v>
      </c>
      <c r="B36" s="2" t="s">
        <v>78</v>
      </c>
      <c r="C36" s="2" t="s">
        <v>586</v>
      </c>
      <c r="D36" s="2" t="s">
        <v>587</v>
      </c>
      <c r="E36" s="2" t="s">
        <v>195</v>
      </c>
      <c r="F36" s="2" t="s">
        <v>950</v>
      </c>
      <c r="G36" s="9">
        <v>390013</v>
      </c>
      <c r="H36" s="2" t="s">
        <v>170</v>
      </c>
      <c r="I36" s="2" t="s">
        <v>894</v>
      </c>
      <c r="J36" s="2" t="s">
        <v>82</v>
      </c>
      <c r="K36" s="2" t="s">
        <v>82</v>
      </c>
      <c r="L36" s="2" t="s">
        <v>198</v>
      </c>
      <c r="M36" s="2" t="s">
        <v>118</v>
      </c>
      <c r="N36" s="2" t="s">
        <v>218</v>
      </c>
      <c r="O36" s="2" t="s">
        <v>83</v>
      </c>
      <c r="P36" s="2" t="s">
        <v>86</v>
      </c>
      <c r="Q36" s="5">
        <v>70769</v>
      </c>
      <c r="R36" s="5">
        <v>1</v>
      </c>
      <c r="S36" s="5">
        <v>2653</v>
      </c>
      <c r="T36" s="5">
        <v>12.7384</v>
      </c>
      <c r="U36" s="5">
        <v>1890.23999</v>
      </c>
      <c r="V36" s="6">
        <v>3.9370000000000003E-4</v>
      </c>
      <c r="W36" s="6">
        <v>8.2088000000000005E-3</v>
      </c>
      <c r="X36" s="6">
        <v>9.8569999999999994E-4</v>
      </c>
      <c r="Y36" s="2" t="s">
        <v>3</v>
      </c>
      <c r="Z36" s="32" t="s">
        <v>4</v>
      </c>
      <c r="AA36" s="32" t="s">
        <v>1</v>
      </c>
    </row>
    <row r="37" spans="1:27" x14ac:dyDescent="0.2">
      <c r="A37" s="2" t="s">
        <v>78</v>
      </c>
      <c r="B37" s="2" t="s">
        <v>78</v>
      </c>
      <c r="C37" s="2" t="s">
        <v>951</v>
      </c>
      <c r="D37" s="2" t="s">
        <v>952</v>
      </c>
      <c r="E37" s="2" t="s">
        <v>195</v>
      </c>
      <c r="F37" s="2" t="s">
        <v>953</v>
      </c>
      <c r="G37" s="9">
        <v>566018</v>
      </c>
      <c r="H37" s="2" t="s">
        <v>170</v>
      </c>
      <c r="I37" s="2" t="s">
        <v>894</v>
      </c>
      <c r="J37" s="2" t="s">
        <v>82</v>
      </c>
      <c r="K37" s="2" t="s">
        <v>82</v>
      </c>
      <c r="L37" s="2" t="s">
        <v>198</v>
      </c>
      <c r="M37" s="2" t="s">
        <v>118</v>
      </c>
      <c r="N37" s="2" t="s">
        <v>207</v>
      </c>
      <c r="O37" s="2" t="s">
        <v>83</v>
      </c>
      <c r="P37" s="2" t="s">
        <v>86</v>
      </c>
      <c r="Q37" s="5">
        <v>13667</v>
      </c>
      <c r="R37" s="5">
        <v>1</v>
      </c>
      <c r="S37" s="5">
        <v>9800</v>
      </c>
      <c r="T37" s="5">
        <v>0</v>
      </c>
      <c r="U37" s="5">
        <v>1339.366</v>
      </c>
      <c r="V37" s="6">
        <v>2.206E-4</v>
      </c>
      <c r="W37" s="6">
        <v>5.8164999999999996E-3</v>
      </c>
      <c r="X37" s="6">
        <v>6.984999999999999E-4</v>
      </c>
      <c r="Y37" s="2" t="s">
        <v>3</v>
      </c>
      <c r="Z37" s="32" t="s">
        <v>4</v>
      </c>
      <c r="AA37" s="32" t="s">
        <v>1</v>
      </c>
    </row>
    <row r="38" spans="1:27" x14ac:dyDescent="0.2">
      <c r="A38" s="2" t="s">
        <v>78</v>
      </c>
      <c r="B38" s="2" t="s">
        <v>78</v>
      </c>
      <c r="C38" s="2" t="s">
        <v>378</v>
      </c>
      <c r="D38" s="2" t="s">
        <v>379</v>
      </c>
      <c r="E38" s="2" t="s">
        <v>195</v>
      </c>
      <c r="F38" s="2" t="s">
        <v>954</v>
      </c>
      <c r="G38" s="9">
        <v>126011</v>
      </c>
      <c r="H38" s="2" t="s">
        <v>170</v>
      </c>
      <c r="I38" s="2" t="s">
        <v>894</v>
      </c>
      <c r="J38" s="2" t="s">
        <v>82</v>
      </c>
      <c r="K38" s="2" t="s">
        <v>82</v>
      </c>
      <c r="L38" s="2" t="s">
        <v>198</v>
      </c>
      <c r="M38" s="2" t="s">
        <v>118</v>
      </c>
      <c r="N38" s="2" t="s">
        <v>230</v>
      </c>
      <c r="O38" s="2" t="s">
        <v>83</v>
      </c>
      <c r="P38" s="2" t="s">
        <v>86</v>
      </c>
      <c r="Q38" s="5">
        <v>33.9</v>
      </c>
      <c r="R38" s="5">
        <v>1</v>
      </c>
      <c r="S38" s="5">
        <v>1175</v>
      </c>
      <c r="T38" s="5">
        <v>0</v>
      </c>
      <c r="U38" s="5">
        <v>0.39832000000000001</v>
      </c>
      <c r="V38" s="6">
        <v>1.0000000000000001E-7</v>
      </c>
      <c r="W38" s="6">
        <v>1.7E-6</v>
      </c>
      <c r="X38" s="6">
        <v>2.0000000000000002E-7</v>
      </c>
      <c r="Y38" s="2" t="s">
        <v>3</v>
      </c>
      <c r="Z38" s="32" t="s">
        <v>4</v>
      </c>
      <c r="AA38" s="32" t="s">
        <v>1</v>
      </c>
    </row>
    <row r="39" spans="1:27" x14ac:dyDescent="0.2">
      <c r="A39" s="2" t="s">
        <v>78</v>
      </c>
      <c r="B39" s="2" t="s">
        <v>78</v>
      </c>
      <c r="C39" s="2" t="s">
        <v>683</v>
      </c>
      <c r="D39" s="2" t="s">
        <v>684</v>
      </c>
      <c r="E39" s="2" t="s">
        <v>195</v>
      </c>
      <c r="F39" s="2" t="s">
        <v>955</v>
      </c>
      <c r="G39" s="9">
        <v>662577</v>
      </c>
      <c r="H39" s="2" t="s">
        <v>170</v>
      </c>
      <c r="I39" s="2" t="s">
        <v>894</v>
      </c>
      <c r="J39" s="2" t="s">
        <v>82</v>
      </c>
      <c r="K39" s="2" t="s">
        <v>82</v>
      </c>
      <c r="L39" s="2" t="s">
        <v>198</v>
      </c>
      <c r="M39" s="2" t="s">
        <v>118</v>
      </c>
      <c r="N39" s="2" t="s">
        <v>648</v>
      </c>
      <c r="O39" s="2" t="s">
        <v>83</v>
      </c>
      <c r="P39" s="2" t="s">
        <v>86</v>
      </c>
      <c r="Q39" s="5">
        <v>307866</v>
      </c>
      <c r="R39" s="5">
        <v>1</v>
      </c>
      <c r="S39" s="5">
        <v>3500</v>
      </c>
      <c r="T39" s="5">
        <v>90.249300000000005</v>
      </c>
      <c r="U39" s="5">
        <v>10865.559359999999</v>
      </c>
      <c r="V39" s="6">
        <v>2.3019999999999998E-4</v>
      </c>
      <c r="W39" s="6">
        <v>4.71863E-2</v>
      </c>
      <c r="X39" s="6">
        <v>5.6663E-3</v>
      </c>
      <c r="Y39" s="2" t="s">
        <v>3</v>
      </c>
      <c r="Z39" s="32" t="s">
        <v>4</v>
      </c>
      <c r="AA39" s="32" t="s">
        <v>1</v>
      </c>
    </row>
    <row r="40" spans="1:27" x14ac:dyDescent="0.2">
      <c r="A40" s="2" t="s">
        <v>78</v>
      </c>
      <c r="B40" s="2" t="s">
        <v>78</v>
      </c>
      <c r="C40" s="2" t="s">
        <v>506</v>
      </c>
      <c r="D40" s="2" t="s">
        <v>507</v>
      </c>
      <c r="E40" s="2" t="s">
        <v>195</v>
      </c>
      <c r="F40" s="2" t="s">
        <v>506</v>
      </c>
      <c r="G40" s="9">
        <v>1097278</v>
      </c>
      <c r="H40" s="2" t="s">
        <v>170</v>
      </c>
      <c r="I40" s="2" t="s">
        <v>894</v>
      </c>
      <c r="J40" s="2" t="s">
        <v>82</v>
      </c>
      <c r="K40" s="2" t="s">
        <v>82</v>
      </c>
      <c r="L40" s="2" t="s">
        <v>198</v>
      </c>
      <c r="M40" s="2" t="s">
        <v>118</v>
      </c>
      <c r="N40" s="2" t="s">
        <v>218</v>
      </c>
      <c r="O40" s="2" t="s">
        <v>83</v>
      </c>
      <c r="P40" s="2" t="s">
        <v>86</v>
      </c>
      <c r="Q40" s="5">
        <v>79426.25</v>
      </c>
      <c r="R40" s="5">
        <v>1</v>
      </c>
      <c r="S40" s="5">
        <v>1749</v>
      </c>
      <c r="T40" s="5">
        <v>0</v>
      </c>
      <c r="U40" s="5">
        <v>1389.1651099999999</v>
      </c>
      <c r="V40" s="6">
        <v>1.6870000000000001E-4</v>
      </c>
      <c r="W40" s="6">
        <v>6.0328000000000005E-3</v>
      </c>
      <c r="X40" s="6">
        <v>7.2440000000000004E-4</v>
      </c>
      <c r="Y40" s="2" t="s">
        <v>3</v>
      </c>
      <c r="Z40" s="32" t="s">
        <v>4</v>
      </c>
      <c r="AA40" s="32" t="s">
        <v>1</v>
      </c>
    </row>
    <row r="41" spans="1:27" x14ac:dyDescent="0.2">
      <c r="A41" s="2" t="s">
        <v>78</v>
      </c>
      <c r="B41" s="2" t="s">
        <v>78</v>
      </c>
      <c r="C41" s="2" t="s">
        <v>550</v>
      </c>
      <c r="D41" s="2" t="s">
        <v>551</v>
      </c>
      <c r="E41" s="2" t="s">
        <v>195</v>
      </c>
      <c r="F41" s="2" t="s">
        <v>956</v>
      </c>
      <c r="G41" s="9">
        <v>323014</v>
      </c>
      <c r="H41" s="2" t="s">
        <v>170</v>
      </c>
      <c r="I41" s="2" t="s">
        <v>894</v>
      </c>
      <c r="J41" s="2" t="s">
        <v>82</v>
      </c>
      <c r="K41" s="2" t="s">
        <v>82</v>
      </c>
      <c r="L41" s="2" t="s">
        <v>198</v>
      </c>
      <c r="M41" s="2" t="s">
        <v>118</v>
      </c>
      <c r="N41" s="2" t="s">
        <v>218</v>
      </c>
      <c r="O41" s="2" t="s">
        <v>83</v>
      </c>
      <c r="P41" s="2" t="s">
        <v>86</v>
      </c>
      <c r="Q41" s="5">
        <v>10972.66</v>
      </c>
      <c r="R41" s="5">
        <v>1</v>
      </c>
      <c r="S41" s="5">
        <v>26900</v>
      </c>
      <c r="T41" s="5">
        <v>27.707999999999998</v>
      </c>
      <c r="U41" s="5">
        <v>2979.3535700000002</v>
      </c>
      <c r="V41" s="6">
        <v>2.309E-4</v>
      </c>
      <c r="W41" s="6">
        <v>1.29386E-2</v>
      </c>
      <c r="X41" s="6">
        <v>1.5537000000000001E-3</v>
      </c>
      <c r="Y41" s="2" t="s">
        <v>3</v>
      </c>
      <c r="Z41" s="32" t="s">
        <v>4</v>
      </c>
      <c r="AA41" s="32" t="s">
        <v>1</v>
      </c>
    </row>
    <row r="42" spans="1:27" x14ac:dyDescent="0.2">
      <c r="A42" s="2" t="s">
        <v>78</v>
      </c>
      <c r="B42" s="2" t="s">
        <v>78</v>
      </c>
      <c r="C42" s="2" t="s">
        <v>560</v>
      </c>
      <c r="D42" s="2" t="s">
        <v>561</v>
      </c>
      <c r="E42" s="2" t="s">
        <v>195</v>
      </c>
      <c r="F42" s="2" t="s">
        <v>957</v>
      </c>
      <c r="G42" s="9">
        <v>1098565</v>
      </c>
      <c r="H42" s="2" t="s">
        <v>170</v>
      </c>
      <c r="I42" s="2" t="s">
        <v>894</v>
      </c>
      <c r="J42" s="2" t="s">
        <v>82</v>
      </c>
      <c r="K42" s="2" t="s">
        <v>82</v>
      </c>
      <c r="L42" s="2" t="s">
        <v>198</v>
      </c>
      <c r="M42" s="2" t="s">
        <v>118</v>
      </c>
      <c r="N42" s="2" t="s">
        <v>218</v>
      </c>
      <c r="O42" s="2" t="s">
        <v>83</v>
      </c>
      <c r="P42" s="2" t="s">
        <v>86</v>
      </c>
      <c r="Q42" s="5">
        <v>472</v>
      </c>
      <c r="R42" s="5">
        <v>1</v>
      </c>
      <c r="S42" s="5">
        <v>25090</v>
      </c>
      <c r="T42" s="5">
        <v>0</v>
      </c>
      <c r="U42" s="5">
        <v>118.4248</v>
      </c>
      <c r="V42" s="6">
        <v>3.8600000000000003E-5</v>
      </c>
      <c r="W42" s="6">
        <v>5.1429999999999998E-4</v>
      </c>
      <c r="X42" s="6">
        <v>6.1799999999999998E-5</v>
      </c>
      <c r="Y42" s="2" t="s">
        <v>3</v>
      </c>
      <c r="Z42" s="32" t="s">
        <v>4</v>
      </c>
      <c r="AA42" s="32" t="s">
        <v>1</v>
      </c>
    </row>
    <row r="43" spans="1:27" x14ac:dyDescent="0.2">
      <c r="A43" s="2" t="s">
        <v>78</v>
      </c>
      <c r="B43" s="2" t="s">
        <v>78</v>
      </c>
      <c r="C43" s="2" t="s">
        <v>515</v>
      </c>
      <c r="D43" s="2" t="s">
        <v>516</v>
      </c>
      <c r="E43" s="2" t="s">
        <v>195</v>
      </c>
      <c r="F43" s="2" t="s">
        <v>515</v>
      </c>
      <c r="G43" s="9">
        <v>1095835</v>
      </c>
      <c r="H43" s="2" t="s">
        <v>170</v>
      </c>
      <c r="I43" s="2" t="s">
        <v>894</v>
      </c>
      <c r="J43" s="2" t="s">
        <v>82</v>
      </c>
      <c r="K43" s="2" t="s">
        <v>82</v>
      </c>
      <c r="L43" s="2" t="s">
        <v>198</v>
      </c>
      <c r="M43" s="2" t="s">
        <v>118</v>
      </c>
      <c r="N43" s="2" t="s">
        <v>218</v>
      </c>
      <c r="O43" s="2" t="s">
        <v>83</v>
      </c>
      <c r="P43" s="2" t="s">
        <v>86</v>
      </c>
      <c r="Q43" s="5">
        <v>10740.66</v>
      </c>
      <c r="R43" s="5">
        <v>1</v>
      </c>
      <c r="S43" s="5">
        <v>6077</v>
      </c>
      <c r="T43" s="5">
        <v>0</v>
      </c>
      <c r="U43" s="5">
        <v>652.70989999999995</v>
      </c>
      <c r="V43" s="6">
        <v>8.6700000000000007E-5</v>
      </c>
      <c r="W43" s="6">
        <v>2.8346000000000001E-3</v>
      </c>
      <c r="X43" s="6">
        <v>3.4040000000000003E-4</v>
      </c>
      <c r="Y43" s="2" t="s">
        <v>3</v>
      </c>
      <c r="Z43" s="32" t="s">
        <v>4</v>
      </c>
      <c r="AA43" s="32" t="s">
        <v>1</v>
      </c>
    </row>
    <row r="44" spans="1:27" x14ac:dyDescent="0.2">
      <c r="A44" s="2" t="s">
        <v>78</v>
      </c>
      <c r="B44" s="2" t="s">
        <v>78</v>
      </c>
      <c r="C44" s="2" t="s">
        <v>489</v>
      </c>
      <c r="D44" s="2" t="s">
        <v>490</v>
      </c>
      <c r="E44" s="2" t="s">
        <v>195</v>
      </c>
      <c r="F44" s="2" t="s">
        <v>489</v>
      </c>
      <c r="G44" s="9">
        <v>1100007</v>
      </c>
      <c r="H44" s="2" t="s">
        <v>170</v>
      </c>
      <c r="I44" s="2" t="s">
        <v>894</v>
      </c>
      <c r="J44" s="2" t="s">
        <v>82</v>
      </c>
      <c r="K44" s="2" t="s">
        <v>82</v>
      </c>
      <c r="L44" s="2" t="s">
        <v>198</v>
      </c>
      <c r="M44" s="2" t="s">
        <v>118</v>
      </c>
      <c r="N44" s="2" t="s">
        <v>279</v>
      </c>
      <c r="O44" s="2" t="s">
        <v>83</v>
      </c>
      <c r="P44" s="2" t="s">
        <v>86</v>
      </c>
      <c r="Q44" s="5">
        <v>4394</v>
      </c>
      <c r="R44" s="5">
        <v>1</v>
      </c>
      <c r="S44" s="5">
        <v>39240</v>
      </c>
      <c r="T44" s="5">
        <v>0</v>
      </c>
      <c r="U44" s="5">
        <v>1724.2056</v>
      </c>
      <c r="V44" s="6">
        <v>4.1180000000000003E-4</v>
      </c>
      <c r="W44" s="6">
        <v>7.4878000000000002E-3</v>
      </c>
      <c r="X44" s="6">
        <v>8.9919999999999996E-4</v>
      </c>
      <c r="Y44" s="2" t="s">
        <v>3</v>
      </c>
      <c r="Z44" s="32" t="s">
        <v>4</v>
      </c>
      <c r="AA44" s="32" t="s">
        <v>1</v>
      </c>
    </row>
    <row r="45" spans="1:27" x14ac:dyDescent="0.2">
      <c r="A45" s="2" t="s">
        <v>78</v>
      </c>
      <c r="B45" s="2" t="s">
        <v>78</v>
      </c>
      <c r="C45" s="2" t="s">
        <v>497</v>
      </c>
      <c r="D45" s="2" t="s">
        <v>498</v>
      </c>
      <c r="E45" s="2" t="s">
        <v>195</v>
      </c>
      <c r="F45" s="2" t="s">
        <v>497</v>
      </c>
      <c r="G45" s="9">
        <v>281014</v>
      </c>
      <c r="H45" s="2" t="s">
        <v>170</v>
      </c>
      <c r="I45" s="2" t="s">
        <v>894</v>
      </c>
      <c r="J45" s="2" t="s">
        <v>82</v>
      </c>
      <c r="K45" s="2" t="s">
        <v>82</v>
      </c>
      <c r="L45" s="2" t="s">
        <v>198</v>
      </c>
      <c r="M45" s="2" t="s">
        <v>118</v>
      </c>
      <c r="N45" s="2" t="s">
        <v>500</v>
      </c>
      <c r="O45" s="2" t="s">
        <v>83</v>
      </c>
      <c r="P45" s="2" t="s">
        <v>86</v>
      </c>
      <c r="Q45" s="5">
        <v>174644</v>
      </c>
      <c r="R45" s="5">
        <v>1</v>
      </c>
      <c r="S45" s="5">
        <v>1951</v>
      </c>
      <c r="T45" s="5">
        <v>0</v>
      </c>
      <c r="U45" s="5">
        <v>3407.3044399999999</v>
      </c>
      <c r="V45" s="6">
        <v>1.3540000000000001E-4</v>
      </c>
      <c r="W45" s="6">
        <v>1.4797100000000001E-2</v>
      </c>
      <c r="X45" s="6">
        <v>1.7768999999999999E-3</v>
      </c>
      <c r="Y45" s="2" t="s">
        <v>3</v>
      </c>
      <c r="Z45" s="32" t="s">
        <v>4</v>
      </c>
      <c r="AA45" s="32" t="s">
        <v>1</v>
      </c>
    </row>
    <row r="46" spans="1:27" x14ac:dyDescent="0.2">
      <c r="A46" s="2" t="s">
        <v>78</v>
      </c>
      <c r="B46" s="2" t="s">
        <v>78</v>
      </c>
      <c r="C46" s="2" t="s">
        <v>958</v>
      </c>
      <c r="D46" s="2" t="s">
        <v>959</v>
      </c>
      <c r="E46" s="2" t="s">
        <v>195</v>
      </c>
      <c r="F46" s="2" t="s">
        <v>960</v>
      </c>
      <c r="G46" s="9">
        <v>1081165</v>
      </c>
      <c r="H46" s="2" t="s">
        <v>170</v>
      </c>
      <c r="I46" s="2" t="s">
        <v>894</v>
      </c>
      <c r="J46" s="2" t="s">
        <v>82</v>
      </c>
      <c r="K46" s="2" t="s">
        <v>82</v>
      </c>
      <c r="L46" s="2" t="s">
        <v>198</v>
      </c>
      <c r="M46" s="2" t="s">
        <v>118</v>
      </c>
      <c r="N46" s="2" t="s">
        <v>207</v>
      </c>
      <c r="O46" s="2" t="s">
        <v>83</v>
      </c>
      <c r="P46" s="2" t="s">
        <v>86</v>
      </c>
      <c r="Q46" s="5">
        <v>77</v>
      </c>
      <c r="R46" s="5">
        <v>1</v>
      </c>
      <c r="S46" s="5">
        <v>508.1</v>
      </c>
      <c r="T46" s="5">
        <v>0</v>
      </c>
      <c r="U46" s="5">
        <v>0.39123000000000002</v>
      </c>
      <c r="V46" s="6">
        <v>0</v>
      </c>
      <c r="W46" s="6">
        <v>1.7E-6</v>
      </c>
      <c r="X46" s="6">
        <v>2.0000000000000002E-7</v>
      </c>
      <c r="Y46" s="2" t="s">
        <v>3</v>
      </c>
      <c r="Z46" s="32" t="s">
        <v>4</v>
      </c>
      <c r="AA46" s="32" t="s">
        <v>1</v>
      </c>
    </row>
    <row r="47" spans="1:27" x14ac:dyDescent="0.2">
      <c r="A47" s="2" t="s">
        <v>78</v>
      </c>
      <c r="B47" s="2" t="s">
        <v>78</v>
      </c>
      <c r="C47" s="2" t="s">
        <v>535</v>
      </c>
      <c r="D47" s="2" t="s">
        <v>536</v>
      </c>
      <c r="E47" s="2" t="s">
        <v>195</v>
      </c>
      <c r="F47" s="2" t="s">
        <v>535</v>
      </c>
      <c r="G47" s="9">
        <v>232017</v>
      </c>
      <c r="H47" s="2" t="s">
        <v>170</v>
      </c>
      <c r="I47" s="2" t="s">
        <v>894</v>
      </c>
      <c r="J47" s="2" t="s">
        <v>82</v>
      </c>
      <c r="K47" s="2" t="s">
        <v>82</v>
      </c>
      <c r="L47" s="2" t="s">
        <v>198</v>
      </c>
      <c r="M47" s="2" t="s">
        <v>118</v>
      </c>
      <c r="N47" s="2" t="s">
        <v>224</v>
      </c>
      <c r="O47" s="2" t="s">
        <v>83</v>
      </c>
      <c r="P47" s="2" t="s">
        <v>86</v>
      </c>
      <c r="Q47" s="5">
        <v>7723.8</v>
      </c>
      <c r="R47" s="5">
        <v>1</v>
      </c>
      <c r="S47" s="5">
        <v>179</v>
      </c>
      <c r="T47" s="5">
        <v>0</v>
      </c>
      <c r="U47" s="5">
        <v>13.8256</v>
      </c>
      <c r="V47" s="6">
        <v>2.9000000000000002E-6</v>
      </c>
      <c r="W47" s="6">
        <v>6.0000000000000002E-5</v>
      </c>
      <c r="X47" s="6">
        <v>7.2000000000000005E-6</v>
      </c>
      <c r="Y47" s="2" t="s">
        <v>3</v>
      </c>
      <c r="Z47" s="32" t="s">
        <v>4</v>
      </c>
      <c r="AA47" s="32" t="s">
        <v>1</v>
      </c>
    </row>
    <row r="48" spans="1:27" x14ac:dyDescent="0.2">
      <c r="A48" s="2" t="s">
        <v>78</v>
      </c>
      <c r="B48" s="2" t="s">
        <v>78</v>
      </c>
      <c r="C48" s="2" t="s">
        <v>961</v>
      </c>
      <c r="D48" s="2" t="s">
        <v>962</v>
      </c>
      <c r="E48" s="2" t="s">
        <v>195</v>
      </c>
      <c r="F48" s="2" t="s">
        <v>961</v>
      </c>
      <c r="G48" s="9">
        <v>1104249</v>
      </c>
      <c r="H48" s="2" t="s">
        <v>170</v>
      </c>
      <c r="I48" s="2" t="s">
        <v>894</v>
      </c>
      <c r="J48" s="2" t="s">
        <v>82</v>
      </c>
      <c r="K48" s="2" t="s">
        <v>82</v>
      </c>
      <c r="L48" s="2" t="s">
        <v>198</v>
      </c>
      <c r="M48" s="2" t="s">
        <v>118</v>
      </c>
      <c r="N48" s="2" t="s">
        <v>199</v>
      </c>
      <c r="O48" s="2" t="s">
        <v>83</v>
      </c>
      <c r="P48" s="2" t="s">
        <v>86</v>
      </c>
      <c r="Q48" s="5">
        <v>2105</v>
      </c>
      <c r="R48" s="5">
        <v>1</v>
      </c>
      <c r="S48" s="5">
        <v>22050</v>
      </c>
      <c r="T48" s="5">
        <v>0</v>
      </c>
      <c r="U48" s="5">
        <v>464.15249999999997</v>
      </c>
      <c r="V48" s="6">
        <v>1.528E-4</v>
      </c>
      <c r="W48" s="6">
        <v>2.0157E-3</v>
      </c>
      <c r="X48" s="6">
        <v>2.4209999999999998E-4</v>
      </c>
      <c r="Y48" s="2" t="s">
        <v>3</v>
      </c>
      <c r="Z48" s="32" t="s">
        <v>4</v>
      </c>
      <c r="AA48" s="32" t="s">
        <v>1</v>
      </c>
    </row>
    <row r="49" spans="1:27" x14ac:dyDescent="0.2">
      <c r="A49" s="2" t="s">
        <v>78</v>
      </c>
      <c r="B49" s="2" t="s">
        <v>78</v>
      </c>
      <c r="C49" s="2" t="s">
        <v>963</v>
      </c>
      <c r="D49" s="2" t="s">
        <v>964</v>
      </c>
      <c r="E49" s="2" t="s">
        <v>195</v>
      </c>
      <c r="F49" s="2" t="s">
        <v>965</v>
      </c>
      <c r="G49" s="9">
        <v>1084698</v>
      </c>
      <c r="H49" s="2" t="s">
        <v>170</v>
      </c>
      <c r="I49" s="2" t="s">
        <v>894</v>
      </c>
      <c r="J49" s="2" t="s">
        <v>82</v>
      </c>
      <c r="K49" s="2" t="s">
        <v>82</v>
      </c>
      <c r="L49" s="2" t="s">
        <v>198</v>
      </c>
      <c r="M49" s="2" t="s">
        <v>118</v>
      </c>
      <c r="N49" s="2" t="s">
        <v>900</v>
      </c>
      <c r="O49" s="2" t="s">
        <v>83</v>
      </c>
      <c r="P49" s="2" t="s">
        <v>86</v>
      </c>
      <c r="Q49" s="5">
        <v>9414</v>
      </c>
      <c r="R49" s="5">
        <v>1</v>
      </c>
      <c r="S49" s="5">
        <v>23460</v>
      </c>
      <c r="T49" s="5">
        <v>0</v>
      </c>
      <c r="U49" s="5">
        <v>2208.5243999999998</v>
      </c>
      <c r="V49" s="6">
        <v>4.1050000000000006E-4</v>
      </c>
      <c r="W49" s="6">
        <v>9.5911E-3</v>
      </c>
      <c r="X49" s="6">
        <v>1.1516999999999999E-3</v>
      </c>
      <c r="Y49" s="2" t="s">
        <v>3</v>
      </c>
      <c r="Z49" s="32" t="s">
        <v>4</v>
      </c>
      <c r="AA49" s="32" t="s">
        <v>1</v>
      </c>
    </row>
    <row r="50" spans="1:27" x14ac:dyDescent="0.2">
      <c r="A50" s="2" t="s">
        <v>78</v>
      </c>
      <c r="B50" s="2" t="s">
        <v>78</v>
      </c>
      <c r="C50" s="2" t="s">
        <v>545</v>
      </c>
      <c r="D50" s="2" t="s">
        <v>546</v>
      </c>
      <c r="E50" s="2" t="s">
        <v>195</v>
      </c>
      <c r="F50" s="2" t="s">
        <v>966</v>
      </c>
      <c r="G50" s="9">
        <v>226019</v>
      </c>
      <c r="H50" s="2" t="s">
        <v>170</v>
      </c>
      <c r="I50" s="2" t="s">
        <v>894</v>
      </c>
      <c r="J50" s="2" t="s">
        <v>82</v>
      </c>
      <c r="K50" s="2" t="s">
        <v>82</v>
      </c>
      <c r="L50" s="2" t="s">
        <v>198</v>
      </c>
      <c r="M50" s="2" t="s">
        <v>118</v>
      </c>
      <c r="N50" s="2" t="s">
        <v>218</v>
      </c>
      <c r="O50" s="2" t="s">
        <v>83</v>
      </c>
      <c r="P50" s="2" t="s">
        <v>86</v>
      </c>
      <c r="Q50" s="5">
        <v>82661.37</v>
      </c>
      <c r="R50" s="5">
        <v>1</v>
      </c>
      <c r="S50" s="5">
        <v>907.1</v>
      </c>
      <c r="T50" s="5">
        <v>0</v>
      </c>
      <c r="U50" s="5">
        <v>749.82128</v>
      </c>
      <c r="V50" s="6">
        <v>1.094E-4</v>
      </c>
      <c r="W50" s="6">
        <v>3.2562999999999997E-3</v>
      </c>
      <c r="X50" s="6">
        <v>3.9100000000000002E-4</v>
      </c>
      <c r="Y50" s="2" t="s">
        <v>3</v>
      </c>
      <c r="Z50" s="32" t="s">
        <v>4</v>
      </c>
      <c r="AA50" s="32" t="s">
        <v>1</v>
      </c>
    </row>
    <row r="51" spans="1:27" x14ac:dyDescent="0.2">
      <c r="A51" s="2" t="s">
        <v>78</v>
      </c>
      <c r="B51" s="2" t="s">
        <v>78</v>
      </c>
      <c r="C51" s="2" t="s">
        <v>523</v>
      </c>
      <c r="D51" s="2" t="s">
        <v>524</v>
      </c>
      <c r="E51" s="2" t="s">
        <v>195</v>
      </c>
      <c r="F51" s="2" t="s">
        <v>523</v>
      </c>
      <c r="G51" s="9">
        <v>759019</v>
      </c>
      <c r="H51" s="2" t="s">
        <v>170</v>
      </c>
      <c r="I51" s="2" t="s">
        <v>894</v>
      </c>
      <c r="J51" s="2" t="s">
        <v>82</v>
      </c>
      <c r="K51" s="2" t="s">
        <v>82</v>
      </c>
      <c r="L51" s="2" t="s">
        <v>198</v>
      </c>
      <c r="M51" s="2" t="s">
        <v>118</v>
      </c>
      <c r="N51" s="2" t="s">
        <v>218</v>
      </c>
      <c r="O51" s="2" t="s">
        <v>83</v>
      </c>
      <c r="P51" s="2" t="s">
        <v>86</v>
      </c>
      <c r="Q51" s="5">
        <v>64097.98</v>
      </c>
      <c r="R51" s="5">
        <v>1</v>
      </c>
      <c r="S51" s="5">
        <v>2780</v>
      </c>
      <c r="T51" s="5">
        <v>0</v>
      </c>
      <c r="U51" s="5">
        <v>1781.9238399999999</v>
      </c>
      <c r="V51" s="6">
        <v>2.9799999999999998E-4</v>
      </c>
      <c r="W51" s="6">
        <v>7.7383999999999994E-3</v>
      </c>
      <c r="X51" s="6">
        <v>9.2929999999999998E-4</v>
      </c>
      <c r="Y51" s="2" t="s">
        <v>3</v>
      </c>
      <c r="Z51" s="32" t="s">
        <v>4</v>
      </c>
      <c r="AA51" s="32" t="s">
        <v>1</v>
      </c>
    </row>
    <row r="52" spans="1:27" x14ac:dyDescent="0.2">
      <c r="A52" s="2" t="s">
        <v>78</v>
      </c>
      <c r="B52" s="2" t="s">
        <v>78</v>
      </c>
      <c r="C52" s="2" t="s">
        <v>570</v>
      </c>
      <c r="D52" s="2" t="s">
        <v>571</v>
      </c>
      <c r="E52" s="2" t="s">
        <v>195</v>
      </c>
      <c r="F52" s="2" t="s">
        <v>570</v>
      </c>
      <c r="G52" s="9">
        <v>777037</v>
      </c>
      <c r="H52" s="2" t="s">
        <v>170</v>
      </c>
      <c r="I52" s="2" t="s">
        <v>894</v>
      </c>
      <c r="J52" s="2" t="s">
        <v>82</v>
      </c>
      <c r="K52" s="2" t="s">
        <v>82</v>
      </c>
      <c r="L52" s="2" t="s">
        <v>198</v>
      </c>
      <c r="M52" s="2" t="s">
        <v>118</v>
      </c>
      <c r="N52" s="2" t="s">
        <v>199</v>
      </c>
      <c r="O52" s="2" t="s">
        <v>83</v>
      </c>
      <c r="P52" s="2" t="s">
        <v>86</v>
      </c>
      <c r="Q52" s="5">
        <v>17826.96</v>
      </c>
      <c r="R52" s="5">
        <v>1</v>
      </c>
      <c r="S52" s="5">
        <v>2585</v>
      </c>
      <c r="T52" s="5">
        <v>0</v>
      </c>
      <c r="U52" s="5">
        <v>460.82691</v>
      </c>
      <c r="V52" s="6">
        <v>6.7000000000000002E-5</v>
      </c>
      <c r="W52" s="6">
        <v>2.0013000000000001E-3</v>
      </c>
      <c r="X52" s="6">
        <v>2.4029999999999999E-4</v>
      </c>
      <c r="Y52" s="2" t="s">
        <v>3</v>
      </c>
      <c r="Z52" s="32" t="s">
        <v>4</v>
      </c>
      <c r="AA52" s="32" t="s">
        <v>1</v>
      </c>
    </row>
    <row r="53" spans="1:27" x14ac:dyDescent="0.2">
      <c r="A53" s="2" t="s">
        <v>78</v>
      </c>
      <c r="B53" s="2" t="s">
        <v>78</v>
      </c>
      <c r="C53" s="2" t="s">
        <v>967</v>
      </c>
      <c r="D53" s="2" t="s">
        <v>968</v>
      </c>
      <c r="E53" s="2" t="s">
        <v>195</v>
      </c>
      <c r="F53" s="2" t="s">
        <v>969</v>
      </c>
      <c r="G53" s="9">
        <v>627034</v>
      </c>
      <c r="H53" s="2" t="s">
        <v>170</v>
      </c>
      <c r="I53" s="2" t="s">
        <v>894</v>
      </c>
      <c r="J53" s="2" t="s">
        <v>82</v>
      </c>
      <c r="K53" s="2" t="s">
        <v>82</v>
      </c>
      <c r="L53" s="2" t="s">
        <v>198</v>
      </c>
      <c r="M53" s="2" t="s">
        <v>118</v>
      </c>
      <c r="N53" s="2" t="s">
        <v>970</v>
      </c>
      <c r="O53" s="2" t="s">
        <v>83</v>
      </c>
      <c r="P53" s="2" t="s">
        <v>86</v>
      </c>
      <c r="Q53" s="5">
        <v>1557</v>
      </c>
      <c r="R53" s="5">
        <v>1</v>
      </c>
      <c r="S53" s="5">
        <v>16390</v>
      </c>
      <c r="T53" s="5">
        <v>0</v>
      </c>
      <c r="U53" s="5">
        <v>255.19229999999999</v>
      </c>
      <c r="V53" s="6">
        <v>6.0099999999999997E-5</v>
      </c>
      <c r="W53" s="6">
        <v>1.1081999999999999E-3</v>
      </c>
      <c r="X53" s="6">
        <v>1.3310000000000001E-4</v>
      </c>
      <c r="Y53" s="2" t="s">
        <v>3</v>
      </c>
      <c r="Z53" s="32" t="s">
        <v>4</v>
      </c>
      <c r="AA53" s="32" t="s">
        <v>1</v>
      </c>
    </row>
    <row r="54" spans="1:27" x14ac:dyDescent="0.2">
      <c r="A54" s="2" t="s">
        <v>78</v>
      </c>
      <c r="B54" s="2" t="s">
        <v>78</v>
      </c>
      <c r="C54" s="2" t="s">
        <v>971</v>
      </c>
      <c r="D54" s="2" t="s">
        <v>972</v>
      </c>
      <c r="E54" s="2" t="s">
        <v>195</v>
      </c>
      <c r="F54" s="2" t="s">
        <v>973</v>
      </c>
      <c r="G54" s="9">
        <v>1087022</v>
      </c>
      <c r="H54" s="2" t="s">
        <v>170</v>
      </c>
      <c r="I54" s="2" t="s">
        <v>894</v>
      </c>
      <c r="J54" s="2" t="s">
        <v>82</v>
      </c>
      <c r="K54" s="2" t="s">
        <v>82</v>
      </c>
      <c r="L54" s="2" t="s">
        <v>198</v>
      </c>
      <c r="M54" s="2" t="s">
        <v>118</v>
      </c>
      <c r="N54" s="2" t="s">
        <v>199</v>
      </c>
      <c r="O54" s="2" t="s">
        <v>83</v>
      </c>
      <c r="P54" s="2" t="s">
        <v>86</v>
      </c>
      <c r="Q54" s="5">
        <v>2791</v>
      </c>
      <c r="R54" s="5">
        <v>1</v>
      </c>
      <c r="S54" s="5">
        <v>34140</v>
      </c>
      <c r="T54" s="5">
        <v>0</v>
      </c>
      <c r="U54" s="5">
        <v>952.84739999999999</v>
      </c>
      <c r="V54" s="6">
        <v>2.0209999999999998E-4</v>
      </c>
      <c r="W54" s="6">
        <v>4.1380000000000002E-3</v>
      </c>
      <c r="X54" s="6">
        <v>4.9689999999999999E-4</v>
      </c>
      <c r="Y54" s="2" t="s">
        <v>3</v>
      </c>
      <c r="Z54" s="32" t="s">
        <v>4</v>
      </c>
      <c r="AA54" s="32" t="s">
        <v>1</v>
      </c>
    </row>
    <row r="55" spans="1:27" x14ac:dyDescent="0.2">
      <c r="A55" s="2" t="s">
        <v>78</v>
      </c>
      <c r="B55" s="2" t="s">
        <v>78</v>
      </c>
      <c r="C55" s="2" t="s">
        <v>974</v>
      </c>
      <c r="D55" s="2" t="s">
        <v>975</v>
      </c>
      <c r="E55" s="2" t="s">
        <v>195</v>
      </c>
      <c r="F55" s="2" t="s">
        <v>976</v>
      </c>
      <c r="G55" s="9">
        <v>288019</v>
      </c>
      <c r="H55" s="2" t="s">
        <v>170</v>
      </c>
      <c r="I55" s="2" t="s">
        <v>894</v>
      </c>
      <c r="J55" s="2" t="s">
        <v>82</v>
      </c>
      <c r="K55" s="2" t="s">
        <v>82</v>
      </c>
      <c r="L55" s="2" t="s">
        <v>198</v>
      </c>
      <c r="M55" s="2" t="s">
        <v>118</v>
      </c>
      <c r="N55" s="2" t="s">
        <v>611</v>
      </c>
      <c r="O55" s="2" t="s">
        <v>83</v>
      </c>
      <c r="P55" s="2" t="s">
        <v>86</v>
      </c>
      <c r="Q55" s="5">
        <v>1875</v>
      </c>
      <c r="R55" s="5">
        <v>1</v>
      </c>
      <c r="S55" s="5">
        <v>13100</v>
      </c>
      <c r="T55" s="5">
        <v>0</v>
      </c>
      <c r="U55" s="5">
        <v>245.625</v>
      </c>
      <c r="V55" s="6">
        <v>1.537E-4</v>
      </c>
      <c r="W55" s="6">
        <v>1.0667000000000001E-3</v>
      </c>
      <c r="X55" s="6">
        <v>1.281E-4</v>
      </c>
      <c r="Y55" s="2" t="s">
        <v>3</v>
      </c>
      <c r="Z55" s="32" t="s">
        <v>4</v>
      </c>
      <c r="AA55" s="32" t="s">
        <v>1</v>
      </c>
    </row>
    <row r="56" spans="1:27" x14ac:dyDescent="0.2">
      <c r="A56" s="2" t="s">
        <v>78</v>
      </c>
      <c r="B56" s="2" t="s">
        <v>78</v>
      </c>
      <c r="C56" s="2" t="s">
        <v>977</v>
      </c>
      <c r="D56" s="2" t="s">
        <v>978</v>
      </c>
      <c r="E56" s="2" t="s">
        <v>195</v>
      </c>
      <c r="F56" s="2" t="s">
        <v>979</v>
      </c>
      <c r="G56" s="9">
        <v>1095892</v>
      </c>
      <c r="H56" s="2" t="s">
        <v>170</v>
      </c>
      <c r="I56" s="2" t="s">
        <v>894</v>
      </c>
      <c r="J56" s="2" t="s">
        <v>82</v>
      </c>
      <c r="K56" s="2" t="s">
        <v>82</v>
      </c>
      <c r="L56" s="2" t="s">
        <v>198</v>
      </c>
      <c r="M56" s="2" t="s">
        <v>118</v>
      </c>
      <c r="N56" s="2" t="s">
        <v>500</v>
      </c>
      <c r="O56" s="2" t="s">
        <v>83</v>
      </c>
      <c r="P56" s="2" t="s">
        <v>86</v>
      </c>
      <c r="Q56" s="5">
        <v>59905</v>
      </c>
      <c r="R56" s="5">
        <v>1</v>
      </c>
      <c r="S56" s="5">
        <v>1065</v>
      </c>
      <c r="T56" s="5">
        <v>0</v>
      </c>
      <c r="U56" s="5">
        <v>637.98824999999999</v>
      </c>
      <c r="V56" s="6">
        <v>3.9462999999999998E-3</v>
      </c>
      <c r="W56" s="6">
        <v>2.7705999999999998E-3</v>
      </c>
      <c r="X56" s="6">
        <v>3.3270000000000001E-4</v>
      </c>
      <c r="Y56" s="2" t="s">
        <v>3</v>
      </c>
      <c r="Z56" s="32" t="s">
        <v>4</v>
      </c>
      <c r="AA56" s="32" t="s">
        <v>1</v>
      </c>
    </row>
    <row r="57" spans="1:27" x14ac:dyDescent="0.2">
      <c r="A57" s="2" t="s">
        <v>78</v>
      </c>
      <c r="B57" s="2" t="s">
        <v>78</v>
      </c>
      <c r="C57" s="2" t="s">
        <v>980</v>
      </c>
      <c r="D57" s="2" t="s">
        <v>981</v>
      </c>
      <c r="E57" s="2" t="s">
        <v>195</v>
      </c>
      <c r="F57" s="2" t="s">
        <v>982</v>
      </c>
      <c r="G57" s="9">
        <v>1082379</v>
      </c>
      <c r="H57" s="2" t="s">
        <v>170</v>
      </c>
      <c r="I57" s="2" t="s">
        <v>894</v>
      </c>
      <c r="J57" s="2" t="s">
        <v>82</v>
      </c>
      <c r="K57" s="2" t="s">
        <v>82</v>
      </c>
      <c r="L57" s="2" t="s">
        <v>198</v>
      </c>
      <c r="M57" s="2" t="s">
        <v>118</v>
      </c>
      <c r="N57" s="2" t="s">
        <v>738</v>
      </c>
      <c r="O57" s="2" t="s">
        <v>83</v>
      </c>
      <c r="P57" s="2" t="s">
        <v>86</v>
      </c>
      <c r="Q57" s="5">
        <v>15632.86</v>
      </c>
      <c r="R57" s="5">
        <v>1</v>
      </c>
      <c r="S57" s="5">
        <v>12310</v>
      </c>
      <c r="T57" s="5">
        <v>0</v>
      </c>
      <c r="U57" s="5">
        <v>1924.40506</v>
      </c>
      <c r="V57" s="6">
        <v>1.4099999999999998E-4</v>
      </c>
      <c r="W57" s="6">
        <v>8.3572000000000004E-3</v>
      </c>
      <c r="X57" s="6">
        <v>1.0036000000000001E-3</v>
      </c>
      <c r="Y57" s="2" t="s">
        <v>3</v>
      </c>
      <c r="Z57" s="32" t="s">
        <v>4</v>
      </c>
      <c r="AA57" s="32" t="s">
        <v>1</v>
      </c>
    </row>
    <row r="58" spans="1:27" x14ac:dyDescent="0.2">
      <c r="A58" s="2" t="s">
        <v>78</v>
      </c>
      <c r="B58" s="2" t="s">
        <v>78</v>
      </c>
      <c r="C58" s="2" t="s">
        <v>983</v>
      </c>
      <c r="D58" s="2" t="s">
        <v>984</v>
      </c>
      <c r="E58" s="2" t="s">
        <v>195</v>
      </c>
      <c r="F58" s="2" t="s">
        <v>985</v>
      </c>
      <c r="G58" s="9">
        <v>1082965</v>
      </c>
      <c r="H58" s="2" t="s">
        <v>170</v>
      </c>
      <c r="I58" s="2" t="s">
        <v>894</v>
      </c>
      <c r="J58" s="2" t="s">
        <v>82</v>
      </c>
      <c r="K58" s="2" t="s">
        <v>82</v>
      </c>
      <c r="L58" s="2" t="s">
        <v>198</v>
      </c>
      <c r="M58" s="2" t="s">
        <v>118</v>
      </c>
      <c r="N58" s="2" t="s">
        <v>986</v>
      </c>
      <c r="O58" s="2" t="s">
        <v>83</v>
      </c>
      <c r="P58" s="2" t="s">
        <v>86</v>
      </c>
      <c r="Q58" s="5">
        <v>12</v>
      </c>
      <c r="R58" s="5">
        <v>1</v>
      </c>
      <c r="S58" s="5">
        <v>4867</v>
      </c>
      <c r="T58" s="5">
        <v>0</v>
      </c>
      <c r="U58" s="5">
        <v>0.58404</v>
      </c>
      <c r="V58" s="6">
        <v>2.9999999999999999E-7</v>
      </c>
      <c r="W58" s="6">
        <v>2.5000000000000002E-6</v>
      </c>
      <c r="X58" s="6">
        <v>2.9999999999999999E-7</v>
      </c>
      <c r="Y58" s="2" t="s">
        <v>3</v>
      </c>
      <c r="Z58" s="32" t="s">
        <v>4</v>
      </c>
      <c r="AA58" s="32" t="s">
        <v>1</v>
      </c>
    </row>
    <row r="59" spans="1:27" x14ac:dyDescent="0.2">
      <c r="A59" s="2" t="s">
        <v>78</v>
      </c>
      <c r="B59" s="2" t="s">
        <v>78</v>
      </c>
      <c r="C59" s="2" t="s">
        <v>987</v>
      </c>
      <c r="D59" s="2" t="s">
        <v>988</v>
      </c>
      <c r="E59" s="2" t="s">
        <v>195</v>
      </c>
      <c r="F59" s="2" t="s">
        <v>987</v>
      </c>
      <c r="G59" s="9">
        <v>1081686</v>
      </c>
      <c r="H59" s="2" t="s">
        <v>170</v>
      </c>
      <c r="I59" s="2" t="s">
        <v>894</v>
      </c>
      <c r="J59" s="2" t="s">
        <v>82</v>
      </c>
      <c r="K59" s="2" t="s">
        <v>82</v>
      </c>
      <c r="L59" s="2" t="s">
        <v>198</v>
      </c>
      <c r="M59" s="2" t="s">
        <v>118</v>
      </c>
      <c r="N59" s="2" t="s">
        <v>230</v>
      </c>
      <c r="O59" s="2" t="s">
        <v>83</v>
      </c>
      <c r="P59" s="2" t="s">
        <v>86</v>
      </c>
      <c r="Q59" s="5">
        <v>3040</v>
      </c>
      <c r="R59" s="5">
        <v>1</v>
      </c>
      <c r="S59" s="5">
        <v>4710</v>
      </c>
      <c r="T59" s="5">
        <v>0</v>
      </c>
      <c r="U59" s="5">
        <v>143.184</v>
      </c>
      <c r="V59" s="6">
        <v>4.1099999999999996E-5</v>
      </c>
      <c r="W59" s="6">
        <v>6.2180000000000004E-4</v>
      </c>
      <c r="X59" s="6">
        <v>7.47E-5</v>
      </c>
      <c r="Y59" s="2" t="s">
        <v>3</v>
      </c>
      <c r="Z59" s="32" t="s">
        <v>4</v>
      </c>
      <c r="AA59" s="32" t="s">
        <v>1</v>
      </c>
    </row>
    <row r="60" spans="1:27" x14ac:dyDescent="0.2">
      <c r="A60" s="2" t="s">
        <v>78</v>
      </c>
      <c r="B60" s="2" t="s">
        <v>78</v>
      </c>
      <c r="C60" s="2" t="s">
        <v>989</v>
      </c>
      <c r="D60" s="2" t="s">
        <v>990</v>
      </c>
      <c r="E60" s="2" t="s">
        <v>195</v>
      </c>
      <c r="F60" s="2" t="s">
        <v>991</v>
      </c>
      <c r="G60" s="9">
        <v>1090315</v>
      </c>
      <c r="H60" s="2" t="s">
        <v>170</v>
      </c>
      <c r="I60" s="2" t="s">
        <v>894</v>
      </c>
      <c r="J60" s="2" t="s">
        <v>82</v>
      </c>
      <c r="K60" s="2" t="s">
        <v>82</v>
      </c>
      <c r="L60" s="2" t="s">
        <v>198</v>
      </c>
      <c r="M60" s="2" t="s">
        <v>118</v>
      </c>
      <c r="N60" s="2" t="s">
        <v>264</v>
      </c>
      <c r="O60" s="2" t="s">
        <v>83</v>
      </c>
      <c r="P60" s="2" t="s">
        <v>86</v>
      </c>
      <c r="Q60" s="5">
        <v>713</v>
      </c>
      <c r="R60" s="5">
        <v>1</v>
      </c>
      <c r="S60" s="5">
        <v>28600</v>
      </c>
      <c r="T60" s="5">
        <v>0</v>
      </c>
      <c r="U60" s="5">
        <v>203.91800000000001</v>
      </c>
      <c r="V60" s="6">
        <v>3.7100000000000001E-5</v>
      </c>
      <c r="W60" s="6">
        <v>8.8559999999999995E-4</v>
      </c>
      <c r="X60" s="6">
        <v>1.0630000000000001E-4</v>
      </c>
      <c r="Y60" s="2" t="s">
        <v>3</v>
      </c>
      <c r="Z60" s="32" t="s">
        <v>4</v>
      </c>
      <c r="AA60" s="32" t="s">
        <v>1</v>
      </c>
    </row>
    <row r="61" spans="1:27" x14ac:dyDescent="0.2">
      <c r="A61" s="2" t="s">
        <v>78</v>
      </c>
      <c r="B61" s="2" t="s">
        <v>78</v>
      </c>
      <c r="C61" s="2" t="s">
        <v>473</v>
      </c>
      <c r="D61" s="2" t="s">
        <v>474</v>
      </c>
      <c r="E61" s="2" t="s">
        <v>195</v>
      </c>
      <c r="F61" s="2" t="s">
        <v>473</v>
      </c>
      <c r="G61" s="9">
        <v>576017</v>
      </c>
      <c r="H61" s="2" t="s">
        <v>170</v>
      </c>
      <c r="I61" s="2" t="s">
        <v>894</v>
      </c>
      <c r="J61" s="2" t="s">
        <v>82</v>
      </c>
      <c r="K61" s="2" t="s">
        <v>82</v>
      </c>
      <c r="L61" s="2" t="s">
        <v>198</v>
      </c>
      <c r="M61" s="2" t="s">
        <v>118</v>
      </c>
      <c r="N61" s="2" t="s">
        <v>452</v>
      </c>
      <c r="O61" s="2" t="s">
        <v>83</v>
      </c>
      <c r="P61" s="2" t="s">
        <v>86</v>
      </c>
      <c r="Q61" s="5">
        <v>2082.9299999999998</v>
      </c>
      <c r="R61" s="5">
        <v>1</v>
      </c>
      <c r="S61" s="5">
        <v>100120</v>
      </c>
      <c r="T61" s="5">
        <v>0</v>
      </c>
      <c r="U61" s="5">
        <v>2085.4295099999999</v>
      </c>
      <c r="V61" s="6">
        <v>2.7510000000000002E-4</v>
      </c>
      <c r="W61" s="6">
        <v>9.0565000000000003E-3</v>
      </c>
      <c r="X61" s="6">
        <v>1.0874999999999999E-3</v>
      </c>
      <c r="Y61" s="2" t="s">
        <v>3</v>
      </c>
      <c r="Z61" s="32" t="s">
        <v>4</v>
      </c>
      <c r="AA61" s="32" t="s">
        <v>1</v>
      </c>
    </row>
    <row r="62" spans="1:27" x14ac:dyDescent="0.2">
      <c r="A62" s="2" t="s">
        <v>78</v>
      </c>
      <c r="B62" s="2" t="s">
        <v>78</v>
      </c>
      <c r="C62" s="2" t="s">
        <v>992</v>
      </c>
      <c r="D62" s="2" t="s">
        <v>993</v>
      </c>
      <c r="E62" s="2" t="s">
        <v>195</v>
      </c>
      <c r="F62" s="2" t="s">
        <v>992</v>
      </c>
      <c r="G62" s="9">
        <v>694034</v>
      </c>
      <c r="H62" s="2" t="s">
        <v>170</v>
      </c>
      <c r="I62" s="2" t="s">
        <v>894</v>
      </c>
      <c r="J62" s="2" t="s">
        <v>82</v>
      </c>
      <c r="K62" s="2" t="s">
        <v>82</v>
      </c>
      <c r="L62" s="2" t="s">
        <v>198</v>
      </c>
      <c r="M62" s="2" t="s">
        <v>118</v>
      </c>
      <c r="N62" s="2" t="s">
        <v>452</v>
      </c>
      <c r="O62" s="2" t="s">
        <v>83</v>
      </c>
      <c r="P62" s="2" t="s">
        <v>86</v>
      </c>
      <c r="Q62" s="5">
        <v>3633</v>
      </c>
      <c r="R62" s="5">
        <v>1</v>
      </c>
      <c r="S62" s="5">
        <v>13560</v>
      </c>
      <c r="T62" s="5">
        <v>0</v>
      </c>
      <c r="U62" s="5">
        <v>492.63479999999998</v>
      </c>
      <c r="V62" s="6">
        <v>1.349E-4</v>
      </c>
      <c r="W62" s="6">
        <v>2.1394000000000001E-3</v>
      </c>
      <c r="X62" s="6">
        <v>2.5690000000000001E-4</v>
      </c>
      <c r="Y62" s="2" t="s">
        <v>3</v>
      </c>
      <c r="Z62" s="32" t="s">
        <v>4</v>
      </c>
      <c r="AA62" s="32" t="s">
        <v>1</v>
      </c>
    </row>
    <row r="63" spans="1:27" x14ac:dyDescent="0.2">
      <c r="A63" s="2" t="s">
        <v>78</v>
      </c>
      <c r="B63" s="2" t="s">
        <v>78</v>
      </c>
      <c r="C63" s="2" t="s">
        <v>994</v>
      </c>
      <c r="D63" s="2" t="s">
        <v>995</v>
      </c>
      <c r="E63" s="2" t="s">
        <v>195</v>
      </c>
      <c r="F63" s="2" t="s">
        <v>996</v>
      </c>
      <c r="G63" s="9">
        <v>1103506</v>
      </c>
      <c r="H63" s="2" t="s">
        <v>170</v>
      </c>
      <c r="I63" s="2" t="s">
        <v>894</v>
      </c>
      <c r="J63" s="2" t="s">
        <v>82</v>
      </c>
      <c r="K63" s="2" t="s">
        <v>82</v>
      </c>
      <c r="L63" s="2" t="s">
        <v>198</v>
      </c>
      <c r="M63" s="2" t="s">
        <v>118</v>
      </c>
      <c r="N63" s="2" t="s">
        <v>444</v>
      </c>
      <c r="O63" s="2" t="s">
        <v>83</v>
      </c>
      <c r="P63" s="2" t="s">
        <v>86</v>
      </c>
      <c r="Q63" s="5">
        <v>15102</v>
      </c>
      <c r="R63" s="5">
        <v>1</v>
      </c>
      <c r="S63" s="5">
        <v>1635</v>
      </c>
      <c r="T63" s="5">
        <v>0</v>
      </c>
      <c r="U63" s="5">
        <v>246.9177</v>
      </c>
      <c r="V63" s="6">
        <v>8.9370000000000009E-4</v>
      </c>
      <c r="W63" s="6">
        <v>1.0723E-3</v>
      </c>
      <c r="X63" s="6">
        <v>1.2880000000000001E-4</v>
      </c>
      <c r="Y63" s="2" t="s">
        <v>3</v>
      </c>
      <c r="Z63" s="32" t="s">
        <v>4</v>
      </c>
      <c r="AA63" s="32" t="s">
        <v>1</v>
      </c>
    </row>
    <row r="64" spans="1:27" x14ac:dyDescent="0.2">
      <c r="A64" s="2" t="s">
        <v>78</v>
      </c>
      <c r="B64" s="2" t="s">
        <v>78</v>
      </c>
      <c r="C64" s="2" t="s">
        <v>476</v>
      </c>
      <c r="D64" s="2" t="s">
        <v>477</v>
      </c>
      <c r="E64" s="2" t="s">
        <v>195</v>
      </c>
      <c r="F64" s="2" t="s">
        <v>476</v>
      </c>
      <c r="G64" s="9">
        <v>1104488</v>
      </c>
      <c r="H64" s="2" t="s">
        <v>170</v>
      </c>
      <c r="I64" s="2" t="s">
        <v>894</v>
      </c>
      <c r="J64" s="2" t="s">
        <v>82</v>
      </c>
      <c r="K64" s="2" t="s">
        <v>82</v>
      </c>
      <c r="L64" s="2" t="s">
        <v>198</v>
      </c>
      <c r="M64" s="2" t="s">
        <v>118</v>
      </c>
      <c r="N64" s="2" t="s">
        <v>218</v>
      </c>
      <c r="O64" s="2" t="s">
        <v>83</v>
      </c>
      <c r="P64" s="2" t="s">
        <v>86</v>
      </c>
      <c r="Q64" s="5">
        <v>18594</v>
      </c>
      <c r="R64" s="5">
        <v>1</v>
      </c>
      <c r="S64" s="5">
        <v>9814</v>
      </c>
      <c r="T64" s="5">
        <v>0</v>
      </c>
      <c r="U64" s="5">
        <v>1824.8151600000001</v>
      </c>
      <c r="V64" s="6">
        <v>5.0790000000000004E-4</v>
      </c>
      <c r="W64" s="6">
        <v>7.9246999999999998E-3</v>
      </c>
      <c r="X64" s="6">
        <v>9.5159999999999993E-4</v>
      </c>
      <c r="Y64" s="2" t="s">
        <v>3</v>
      </c>
      <c r="Z64" s="32" t="s">
        <v>4</v>
      </c>
      <c r="AA64" s="32" t="s">
        <v>1</v>
      </c>
    </row>
    <row r="65" spans="1:27" x14ac:dyDescent="0.2">
      <c r="A65" s="2" t="s">
        <v>78</v>
      </c>
      <c r="B65" s="2" t="s">
        <v>78</v>
      </c>
      <c r="C65" s="2" t="s">
        <v>997</v>
      </c>
      <c r="D65" s="2" t="s">
        <v>998</v>
      </c>
      <c r="E65" s="2" t="s">
        <v>195</v>
      </c>
      <c r="F65" s="2" t="s">
        <v>999</v>
      </c>
      <c r="G65" s="9">
        <v>416016</v>
      </c>
      <c r="H65" s="2" t="s">
        <v>170</v>
      </c>
      <c r="I65" s="2" t="s">
        <v>894</v>
      </c>
      <c r="J65" s="2" t="s">
        <v>82</v>
      </c>
      <c r="K65" s="2" t="s">
        <v>82</v>
      </c>
      <c r="L65" s="2" t="s">
        <v>198</v>
      </c>
      <c r="M65" s="2" t="s">
        <v>118</v>
      </c>
      <c r="N65" s="2" t="s">
        <v>218</v>
      </c>
      <c r="O65" s="2" t="s">
        <v>83</v>
      </c>
      <c r="P65" s="2" t="s">
        <v>86</v>
      </c>
      <c r="Q65" s="5">
        <v>3857</v>
      </c>
      <c r="R65" s="5">
        <v>1</v>
      </c>
      <c r="S65" s="5">
        <v>16420</v>
      </c>
      <c r="T65" s="5">
        <v>0</v>
      </c>
      <c r="U65" s="5">
        <v>633.31939999999997</v>
      </c>
      <c r="V65" s="6">
        <v>2.176E-4</v>
      </c>
      <c r="W65" s="6">
        <v>2.7502999999999998E-3</v>
      </c>
      <c r="X65" s="6">
        <v>3.3029999999999995E-4</v>
      </c>
      <c r="Y65" s="2" t="s">
        <v>3</v>
      </c>
      <c r="Z65" s="32" t="s">
        <v>4</v>
      </c>
      <c r="AA65" s="32" t="s">
        <v>1</v>
      </c>
    </row>
    <row r="66" spans="1:27" x14ac:dyDescent="0.2">
      <c r="A66" s="2" t="s">
        <v>78</v>
      </c>
      <c r="B66" s="2" t="s">
        <v>78</v>
      </c>
      <c r="C66" s="2" t="s">
        <v>308</v>
      </c>
      <c r="D66" s="2" t="s">
        <v>309</v>
      </c>
      <c r="E66" s="2" t="s">
        <v>195</v>
      </c>
      <c r="F66" s="2" t="s">
        <v>308</v>
      </c>
      <c r="G66" s="9">
        <v>1119478</v>
      </c>
      <c r="H66" s="2" t="s">
        <v>170</v>
      </c>
      <c r="I66" s="2" t="s">
        <v>894</v>
      </c>
      <c r="J66" s="2" t="s">
        <v>82</v>
      </c>
      <c r="K66" s="2" t="s">
        <v>82</v>
      </c>
      <c r="L66" s="2" t="s">
        <v>198</v>
      </c>
      <c r="M66" s="2" t="s">
        <v>118</v>
      </c>
      <c r="N66" s="2" t="s">
        <v>218</v>
      </c>
      <c r="O66" s="2" t="s">
        <v>83</v>
      </c>
      <c r="P66" s="2" t="s">
        <v>86</v>
      </c>
      <c r="Q66" s="5">
        <v>14309</v>
      </c>
      <c r="R66" s="5">
        <v>1</v>
      </c>
      <c r="S66" s="5">
        <v>26610</v>
      </c>
      <c r="T66" s="5">
        <v>0</v>
      </c>
      <c r="U66" s="5">
        <v>3807.6248999999998</v>
      </c>
      <c r="V66" s="6">
        <v>1.1790000000000001E-4</v>
      </c>
      <c r="W66" s="6">
        <v>1.6535500000000002E-2</v>
      </c>
      <c r="X66" s="6">
        <v>1.9855999999999997E-3</v>
      </c>
      <c r="Y66" s="2" t="s">
        <v>3</v>
      </c>
      <c r="Z66" s="32" t="s">
        <v>4</v>
      </c>
      <c r="AA66" s="32" t="s">
        <v>1</v>
      </c>
    </row>
    <row r="67" spans="1:27" x14ac:dyDescent="0.2">
      <c r="A67" s="2" t="s">
        <v>78</v>
      </c>
      <c r="B67" s="2" t="s">
        <v>78</v>
      </c>
      <c r="C67" s="2" t="s">
        <v>1000</v>
      </c>
      <c r="D67" s="2" t="s">
        <v>1001</v>
      </c>
      <c r="E67" s="2" t="s">
        <v>195</v>
      </c>
      <c r="F67" s="2" t="s">
        <v>1000</v>
      </c>
      <c r="G67" s="9">
        <v>1119080</v>
      </c>
      <c r="H67" s="2" t="s">
        <v>170</v>
      </c>
      <c r="I67" s="2" t="s">
        <v>894</v>
      </c>
      <c r="J67" s="2" t="s">
        <v>82</v>
      </c>
      <c r="K67" s="2" t="s">
        <v>82</v>
      </c>
      <c r="L67" s="2" t="s">
        <v>198</v>
      </c>
      <c r="M67" s="2" t="s">
        <v>118</v>
      </c>
      <c r="N67" s="2" t="s">
        <v>218</v>
      </c>
      <c r="O67" s="2" t="s">
        <v>83</v>
      </c>
      <c r="P67" s="2" t="s">
        <v>86</v>
      </c>
      <c r="Q67" s="5">
        <v>4045</v>
      </c>
      <c r="R67" s="5">
        <v>1</v>
      </c>
      <c r="S67" s="5">
        <v>6249</v>
      </c>
      <c r="T67" s="5">
        <v>0</v>
      </c>
      <c r="U67" s="5">
        <v>252.77205000000001</v>
      </c>
      <c r="V67" s="6">
        <v>2.8079999999999999E-4</v>
      </c>
      <c r="W67" s="6">
        <v>1.0977000000000001E-3</v>
      </c>
      <c r="X67" s="6">
        <v>1.3180000000000001E-4</v>
      </c>
      <c r="Y67" s="2" t="s">
        <v>3</v>
      </c>
      <c r="Z67" s="32" t="s">
        <v>4</v>
      </c>
      <c r="AA67" s="32" t="s">
        <v>1</v>
      </c>
    </row>
    <row r="68" spans="1:27" x14ac:dyDescent="0.2">
      <c r="A68" s="2" t="s">
        <v>78</v>
      </c>
      <c r="B68" s="2" t="s">
        <v>78</v>
      </c>
      <c r="C68" s="2" t="s">
        <v>1002</v>
      </c>
      <c r="D68" s="2" t="s">
        <v>1003</v>
      </c>
      <c r="E68" s="2" t="s">
        <v>195</v>
      </c>
      <c r="F68" s="2" t="s">
        <v>1004</v>
      </c>
      <c r="G68" s="9">
        <v>1084557</v>
      </c>
      <c r="H68" s="2" t="s">
        <v>170</v>
      </c>
      <c r="I68" s="2" t="s">
        <v>894</v>
      </c>
      <c r="J68" s="2" t="s">
        <v>82</v>
      </c>
      <c r="K68" s="2" t="s">
        <v>82</v>
      </c>
      <c r="L68" s="2" t="s">
        <v>198</v>
      </c>
      <c r="M68" s="2" t="s">
        <v>118</v>
      </c>
      <c r="N68" s="2" t="s">
        <v>738</v>
      </c>
      <c r="O68" s="2" t="s">
        <v>83</v>
      </c>
      <c r="P68" s="2" t="s">
        <v>86</v>
      </c>
      <c r="Q68" s="5">
        <v>10764</v>
      </c>
      <c r="R68" s="5">
        <v>1</v>
      </c>
      <c r="S68" s="5">
        <v>64720</v>
      </c>
      <c r="T68" s="5">
        <v>0</v>
      </c>
      <c r="U68" s="5">
        <v>6966.4607999999998</v>
      </c>
      <c r="V68" s="6">
        <v>3.7089999999999996E-4</v>
      </c>
      <c r="W68" s="6">
        <v>3.0253600000000002E-2</v>
      </c>
      <c r="X68" s="6">
        <v>3.6329000000000001E-3</v>
      </c>
      <c r="Y68" s="2" t="s">
        <v>3</v>
      </c>
      <c r="Z68" s="32" t="s">
        <v>4</v>
      </c>
      <c r="AA68" s="32" t="s">
        <v>1</v>
      </c>
    </row>
    <row r="69" spans="1:27" x14ac:dyDescent="0.2">
      <c r="A69" s="2" t="s">
        <v>78</v>
      </c>
      <c r="B69" s="2" t="s">
        <v>78</v>
      </c>
      <c r="C69" s="2" t="s">
        <v>1005</v>
      </c>
      <c r="D69" s="2" t="s">
        <v>1006</v>
      </c>
      <c r="E69" s="2" t="s">
        <v>195</v>
      </c>
      <c r="F69" s="2" t="s">
        <v>1005</v>
      </c>
      <c r="G69" s="9">
        <v>1095819</v>
      </c>
      <c r="H69" s="2" t="s">
        <v>170</v>
      </c>
      <c r="I69" s="2" t="s">
        <v>894</v>
      </c>
      <c r="J69" s="2" t="s">
        <v>82</v>
      </c>
      <c r="K69" s="2" t="s">
        <v>82</v>
      </c>
      <c r="L69" s="2" t="s">
        <v>198</v>
      </c>
      <c r="M69" s="2" t="s">
        <v>118</v>
      </c>
      <c r="N69" s="2" t="s">
        <v>633</v>
      </c>
      <c r="O69" s="2" t="s">
        <v>83</v>
      </c>
      <c r="P69" s="2" t="s">
        <v>86</v>
      </c>
      <c r="Q69" s="5">
        <v>6067</v>
      </c>
      <c r="R69" s="5">
        <v>1</v>
      </c>
      <c r="S69" s="5">
        <v>8289</v>
      </c>
      <c r="T69" s="5">
        <v>0</v>
      </c>
      <c r="U69" s="5">
        <v>502.89362999999997</v>
      </c>
      <c r="V69" s="6">
        <v>1.2640000000000001E-4</v>
      </c>
      <c r="W69" s="6">
        <v>2.1838999999999999E-3</v>
      </c>
      <c r="X69" s="6">
        <v>2.6229999999999998E-4</v>
      </c>
      <c r="Y69" s="2" t="s">
        <v>3</v>
      </c>
      <c r="Z69" s="32" t="s">
        <v>4</v>
      </c>
      <c r="AA69" s="32" t="s">
        <v>1</v>
      </c>
    </row>
    <row r="70" spans="1:27" x14ac:dyDescent="0.2">
      <c r="A70" s="2" t="s">
        <v>78</v>
      </c>
      <c r="B70" s="2" t="s">
        <v>78</v>
      </c>
      <c r="C70" s="2" t="s">
        <v>354</v>
      </c>
      <c r="D70" s="2" t="s">
        <v>355</v>
      </c>
      <c r="E70" s="2" t="s">
        <v>195</v>
      </c>
      <c r="F70" s="2" t="s">
        <v>1007</v>
      </c>
      <c r="G70" s="9">
        <v>1123355</v>
      </c>
      <c r="H70" s="2" t="s">
        <v>170</v>
      </c>
      <c r="I70" s="2" t="s">
        <v>894</v>
      </c>
      <c r="J70" s="2" t="s">
        <v>82</v>
      </c>
      <c r="K70" s="2" t="s">
        <v>82</v>
      </c>
      <c r="L70" s="2" t="s">
        <v>198</v>
      </c>
      <c r="M70" s="2" t="s">
        <v>118</v>
      </c>
      <c r="N70" s="2" t="s">
        <v>242</v>
      </c>
      <c r="O70" s="2" t="s">
        <v>83</v>
      </c>
      <c r="P70" s="2" t="s">
        <v>86</v>
      </c>
      <c r="Q70" s="5">
        <v>290340</v>
      </c>
      <c r="R70" s="5">
        <v>1</v>
      </c>
      <c r="S70" s="5">
        <v>1352</v>
      </c>
      <c r="T70" s="5">
        <v>0</v>
      </c>
      <c r="U70" s="5">
        <v>3925.3968</v>
      </c>
      <c r="V70" s="6">
        <v>5.2970000000000003E-4</v>
      </c>
      <c r="W70" s="6">
        <v>1.7047E-2</v>
      </c>
      <c r="X70" s="6">
        <v>2.0469999999999998E-3</v>
      </c>
      <c r="Y70" s="2" t="s">
        <v>3</v>
      </c>
      <c r="Z70" s="32" t="s">
        <v>4</v>
      </c>
      <c r="AA70" s="32" t="s">
        <v>1</v>
      </c>
    </row>
    <row r="71" spans="1:27" x14ac:dyDescent="0.2">
      <c r="A71" s="2" t="s">
        <v>78</v>
      </c>
      <c r="B71" s="2" t="s">
        <v>78</v>
      </c>
      <c r="C71" s="2" t="s">
        <v>1008</v>
      </c>
      <c r="D71" s="2" t="s">
        <v>1009</v>
      </c>
      <c r="E71" s="2" t="s">
        <v>195</v>
      </c>
      <c r="F71" s="2" t="s">
        <v>1010</v>
      </c>
      <c r="G71" s="9">
        <v>1082312</v>
      </c>
      <c r="H71" s="2" t="s">
        <v>170</v>
      </c>
      <c r="I71" s="2" t="s">
        <v>894</v>
      </c>
      <c r="J71" s="2" t="s">
        <v>82</v>
      </c>
      <c r="K71" s="2" t="s">
        <v>82</v>
      </c>
      <c r="L71" s="2" t="s">
        <v>198</v>
      </c>
      <c r="M71" s="2" t="s">
        <v>118</v>
      </c>
      <c r="N71" s="2" t="s">
        <v>633</v>
      </c>
      <c r="O71" s="2" t="s">
        <v>83</v>
      </c>
      <c r="P71" s="2" t="s">
        <v>86</v>
      </c>
      <c r="Q71" s="5">
        <v>2169</v>
      </c>
      <c r="R71" s="5">
        <v>1</v>
      </c>
      <c r="S71" s="5">
        <v>4307</v>
      </c>
      <c r="T71" s="5">
        <v>0</v>
      </c>
      <c r="U71" s="5">
        <v>93.41883</v>
      </c>
      <c r="V71" s="6">
        <v>4.4100000000000001E-5</v>
      </c>
      <c r="W71" s="6">
        <v>4.057E-4</v>
      </c>
      <c r="X71" s="6">
        <v>4.8700000000000005E-5</v>
      </c>
      <c r="Y71" s="2" t="s">
        <v>3</v>
      </c>
      <c r="Z71" s="32" t="s">
        <v>4</v>
      </c>
      <c r="AA71" s="32" t="s">
        <v>1</v>
      </c>
    </row>
    <row r="72" spans="1:27" x14ac:dyDescent="0.2">
      <c r="A72" s="2" t="s">
        <v>78</v>
      </c>
      <c r="B72" s="2" t="s">
        <v>78</v>
      </c>
      <c r="C72" s="2" t="s">
        <v>1011</v>
      </c>
      <c r="D72" s="2" t="s">
        <v>1012</v>
      </c>
      <c r="E72" s="2" t="s">
        <v>195</v>
      </c>
      <c r="F72" s="2" t="s">
        <v>1013</v>
      </c>
      <c r="G72" s="9">
        <v>314013</v>
      </c>
      <c r="H72" s="2" t="s">
        <v>170</v>
      </c>
      <c r="I72" s="2" t="s">
        <v>894</v>
      </c>
      <c r="J72" s="2" t="s">
        <v>82</v>
      </c>
      <c r="K72" s="2" t="s">
        <v>82</v>
      </c>
      <c r="L72" s="2" t="s">
        <v>198</v>
      </c>
      <c r="M72" s="2" t="s">
        <v>118</v>
      </c>
      <c r="N72" s="2" t="s">
        <v>444</v>
      </c>
      <c r="O72" s="2" t="s">
        <v>83</v>
      </c>
      <c r="P72" s="2" t="s">
        <v>86</v>
      </c>
      <c r="Q72" s="5">
        <v>2</v>
      </c>
      <c r="R72" s="5">
        <v>1</v>
      </c>
      <c r="S72" s="5">
        <v>33190</v>
      </c>
      <c r="T72" s="5">
        <v>0</v>
      </c>
      <c r="U72" s="5">
        <v>0.66379999999999995</v>
      </c>
      <c r="V72" s="6">
        <v>2.9999999999999999E-7</v>
      </c>
      <c r="W72" s="6">
        <v>2.9000000000000002E-6</v>
      </c>
      <c r="X72" s="6">
        <v>2.9999999999999999E-7</v>
      </c>
      <c r="Y72" s="2" t="s">
        <v>3</v>
      </c>
      <c r="Z72" s="32" t="s">
        <v>4</v>
      </c>
      <c r="AA72" s="32" t="s">
        <v>1</v>
      </c>
    </row>
    <row r="73" spans="1:27" x14ac:dyDescent="0.2">
      <c r="A73" s="2" t="s">
        <v>78</v>
      </c>
      <c r="B73" s="2" t="s">
        <v>78</v>
      </c>
      <c r="C73" s="2" t="s">
        <v>1014</v>
      </c>
      <c r="D73" s="2" t="s">
        <v>1015</v>
      </c>
      <c r="E73" s="2" t="s">
        <v>195</v>
      </c>
      <c r="F73" s="2" t="s">
        <v>1016</v>
      </c>
      <c r="G73" s="9">
        <v>208017</v>
      </c>
      <c r="H73" s="2" t="s">
        <v>170</v>
      </c>
      <c r="I73" s="2" t="s">
        <v>894</v>
      </c>
      <c r="J73" s="2" t="s">
        <v>82</v>
      </c>
      <c r="K73" s="2" t="s">
        <v>82</v>
      </c>
      <c r="L73" s="2" t="s">
        <v>198</v>
      </c>
      <c r="M73" s="2" t="s">
        <v>118</v>
      </c>
      <c r="N73" s="2" t="s">
        <v>213</v>
      </c>
      <c r="O73" s="2" t="s">
        <v>83</v>
      </c>
      <c r="P73" s="2" t="s">
        <v>86</v>
      </c>
      <c r="Q73" s="5">
        <v>9239.9</v>
      </c>
      <c r="R73" s="5">
        <v>1</v>
      </c>
      <c r="S73" s="5">
        <v>2760</v>
      </c>
      <c r="T73" s="5">
        <v>0</v>
      </c>
      <c r="U73" s="5">
        <v>255.02124000000001</v>
      </c>
      <c r="V73" s="6">
        <v>2.8230000000000003E-4</v>
      </c>
      <c r="W73" s="6">
        <v>1.1075E-3</v>
      </c>
      <c r="X73" s="6">
        <v>1.3299999999999998E-4</v>
      </c>
      <c r="Y73" s="2" t="s">
        <v>3</v>
      </c>
      <c r="Z73" s="32" t="s">
        <v>4</v>
      </c>
      <c r="AA73" s="32" t="s">
        <v>1</v>
      </c>
    </row>
    <row r="74" spans="1:27" x14ac:dyDescent="0.2">
      <c r="A74" s="2" t="s">
        <v>78</v>
      </c>
      <c r="B74" s="2" t="s">
        <v>78</v>
      </c>
      <c r="C74" s="2" t="s">
        <v>1017</v>
      </c>
      <c r="D74" s="2" t="s">
        <v>1018</v>
      </c>
      <c r="E74" s="2" t="s">
        <v>195</v>
      </c>
      <c r="F74" s="2" t="s">
        <v>1017</v>
      </c>
      <c r="G74" s="9">
        <v>1095264</v>
      </c>
      <c r="H74" s="2" t="s">
        <v>170</v>
      </c>
      <c r="I74" s="2" t="s">
        <v>894</v>
      </c>
      <c r="J74" s="2" t="s">
        <v>82</v>
      </c>
      <c r="K74" s="2" t="s">
        <v>82</v>
      </c>
      <c r="L74" s="2" t="s">
        <v>198</v>
      </c>
      <c r="M74" s="2" t="s">
        <v>118</v>
      </c>
      <c r="N74" s="2" t="s">
        <v>738</v>
      </c>
      <c r="O74" s="2" t="s">
        <v>83</v>
      </c>
      <c r="P74" s="2" t="s">
        <v>86</v>
      </c>
      <c r="Q74" s="5">
        <v>3100</v>
      </c>
      <c r="R74" s="5">
        <v>1</v>
      </c>
      <c r="S74" s="5">
        <v>30800</v>
      </c>
      <c r="T74" s="5">
        <v>0</v>
      </c>
      <c r="U74" s="5">
        <v>954.8</v>
      </c>
      <c r="V74" s="6">
        <v>7.0000000000000007E-5</v>
      </c>
      <c r="W74" s="6">
        <v>4.1465E-3</v>
      </c>
      <c r="X74" s="6">
        <v>4.9790000000000001E-4</v>
      </c>
      <c r="Y74" s="2" t="s">
        <v>3</v>
      </c>
      <c r="Z74" s="32" t="s">
        <v>4</v>
      </c>
      <c r="AA74" s="32" t="s">
        <v>1</v>
      </c>
    </row>
    <row r="75" spans="1:27" x14ac:dyDescent="0.2">
      <c r="A75" s="2" t="s">
        <v>78</v>
      </c>
      <c r="B75" s="2" t="s">
        <v>78</v>
      </c>
      <c r="C75" s="2" t="s">
        <v>372</v>
      </c>
      <c r="D75" s="2" t="s">
        <v>373</v>
      </c>
      <c r="E75" s="2" t="s">
        <v>195</v>
      </c>
      <c r="F75" s="2" t="s">
        <v>372</v>
      </c>
      <c r="G75" s="9">
        <v>1132315</v>
      </c>
      <c r="H75" s="2" t="s">
        <v>170</v>
      </c>
      <c r="I75" s="2" t="s">
        <v>894</v>
      </c>
      <c r="J75" s="2" t="s">
        <v>82</v>
      </c>
      <c r="K75" s="2" t="s">
        <v>82</v>
      </c>
      <c r="L75" s="2" t="s">
        <v>198</v>
      </c>
      <c r="M75" s="2" t="s">
        <v>118</v>
      </c>
      <c r="N75" s="2" t="s">
        <v>264</v>
      </c>
      <c r="O75" s="2" t="s">
        <v>83</v>
      </c>
      <c r="P75" s="2" t="s">
        <v>86</v>
      </c>
      <c r="Q75" s="5">
        <v>1545</v>
      </c>
      <c r="R75" s="5">
        <v>1</v>
      </c>
      <c r="S75" s="5">
        <v>5478</v>
      </c>
      <c r="T75" s="5">
        <v>0</v>
      </c>
      <c r="U75" s="5">
        <v>84.635099999999994</v>
      </c>
      <c r="V75" s="6">
        <v>1.52E-5</v>
      </c>
      <c r="W75" s="6">
        <v>3.6749999999999999E-4</v>
      </c>
      <c r="X75" s="6">
        <v>4.4100000000000001E-5</v>
      </c>
      <c r="Y75" s="2" t="s">
        <v>3</v>
      </c>
      <c r="Z75" s="32" t="s">
        <v>4</v>
      </c>
      <c r="AA75" s="32" t="s">
        <v>1</v>
      </c>
    </row>
    <row r="76" spans="1:27" x14ac:dyDescent="0.2">
      <c r="A76" s="2" t="s">
        <v>78</v>
      </c>
      <c r="B76" s="2" t="s">
        <v>78</v>
      </c>
      <c r="C76" s="2" t="s">
        <v>1019</v>
      </c>
      <c r="D76" s="2" t="s">
        <v>1020</v>
      </c>
      <c r="E76" s="2" t="s">
        <v>195</v>
      </c>
      <c r="F76" s="2" t="s">
        <v>1021</v>
      </c>
      <c r="G76" s="9">
        <v>1132356</v>
      </c>
      <c r="H76" s="2" t="s">
        <v>170</v>
      </c>
      <c r="I76" s="2" t="s">
        <v>894</v>
      </c>
      <c r="J76" s="2" t="s">
        <v>82</v>
      </c>
      <c r="K76" s="2" t="s">
        <v>82</v>
      </c>
      <c r="L76" s="2" t="s">
        <v>198</v>
      </c>
      <c r="M76" s="2" t="s">
        <v>118</v>
      </c>
      <c r="N76" s="2" t="s">
        <v>909</v>
      </c>
      <c r="O76" s="2" t="s">
        <v>83</v>
      </c>
      <c r="P76" s="2" t="s">
        <v>86</v>
      </c>
      <c r="Q76" s="5">
        <v>27140</v>
      </c>
      <c r="R76" s="5">
        <v>1</v>
      </c>
      <c r="S76" s="5">
        <v>1180</v>
      </c>
      <c r="T76" s="5">
        <v>0</v>
      </c>
      <c r="U76" s="5">
        <v>320.25200000000001</v>
      </c>
      <c r="V76" s="6">
        <v>1.862E-4</v>
      </c>
      <c r="W76" s="6">
        <v>1.3908000000000002E-3</v>
      </c>
      <c r="X76" s="6">
        <v>1.6699999999999999E-4</v>
      </c>
      <c r="Y76" s="2" t="s">
        <v>3</v>
      </c>
      <c r="Z76" s="32" t="s">
        <v>4</v>
      </c>
      <c r="AA76" s="32" t="s">
        <v>1</v>
      </c>
    </row>
    <row r="77" spans="1:27" x14ac:dyDescent="0.2">
      <c r="A77" s="2" t="s">
        <v>78</v>
      </c>
      <c r="B77" s="2" t="s">
        <v>78</v>
      </c>
      <c r="C77" s="2" t="s">
        <v>1022</v>
      </c>
      <c r="D77" s="2" t="s">
        <v>1023</v>
      </c>
      <c r="E77" s="2" t="s">
        <v>195</v>
      </c>
      <c r="F77" s="2" t="s">
        <v>1022</v>
      </c>
      <c r="G77" s="9">
        <v>1133875</v>
      </c>
      <c r="H77" s="2" t="s">
        <v>170</v>
      </c>
      <c r="I77" s="2" t="s">
        <v>894</v>
      </c>
      <c r="J77" s="2" t="s">
        <v>82</v>
      </c>
      <c r="K77" s="2" t="s">
        <v>82</v>
      </c>
      <c r="L77" s="2" t="s">
        <v>198</v>
      </c>
      <c r="M77" s="2" t="s">
        <v>118</v>
      </c>
      <c r="N77" s="2" t="s">
        <v>909</v>
      </c>
      <c r="O77" s="2" t="s">
        <v>83</v>
      </c>
      <c r="P77" s="2" t="s">
        <v>86</v>
      </c>
      <c r="Q77" s="5">
        <v>29019</v>
      </c>
      <c r="R77" s="5">
        <v>1</v>
      </c>
      <c r="S77" s="5">
        <v>2100</v>
      </c>
      <c r="T77" s="5">
        <v>0</v>
      </c>
      <c r="U77" s="5">
        <v>609.399</v>
      </c>
      <c r="V77" s="6">
        <v>8.1200000000000009E-5</v>
      </c>
      <c r="W77" s="6">
        <v>2.6465E-3</v>
      </c>
      <c r="X77" s="6">
        <v>3.1780000000000003E-4</v>
      </c>
      <c r="Y77" s="2" t="s">
        <v>3</v>
      </c>
      <c r="Z77" s="32" t="s">
        <v>4</v>
      </c>
      <c r="AA77" s="32" t="s">
        <v>1</v>
      </c>
    </row>
    <row r="78" spans="1:27" x14ac:dyDescent="0.2">
      <c r="A78" s="2" t="s">
        <v>78</v>
      </c>
      <c r="B78" s="2" t="s">
        <v>78</v>
      </c>
      <c r="C78" s="2" t="s">
        <v>1024</v>
      </c>
      <c r="D78" s="2" t="s">
        <v>1025</v>
      </c>
      <c r="E78" s="2" t="s">
        <v>195</v>
      </c>
      <c r="F78" s="2" t="s">
        <v>1026</v>
      </c>
      <c r="G78" s="9">
        <v>1134139</v>
      </c>
      <c r="H78" s="2" t="s">
        <v>170</v>
      </c>
      <c r="I78" s="2" t="s">
        <v>894</v>
      </c>
      <c r="J78" s="2" t="s">
        <v>82</v>
      </c>
      <c r="K78" s="2" t="s">
        <v>82</v>
      </c>
      <c r="L78" s="2" t="s">
        <v>198</v>
      </c>
      <c r="M78" s="2" t="s">
        <v>118</v>
      </c>
      <c r="N78" s="2" t="s">
        <v>452</v>
      </c>
      <c r="O78" s="2" t="s">
        <v>83</v>
      </c>
      <c r="P78" s="2" t="s">
        <v>86</v>
      </c>
      <c r="Q78" s="5">
        <v>5421.51</v>
      </c>
      <c r="R78" s="5">
        <v>1</v>
      </c>
      <c r="S78" s="5">
        <v>9718</v>
      </c>
      <c r="T78" s="5">
        <v>0</v>
      </c>
      <c r="U78" s="5">
        <v>526.86234000000002</v>
      </c>
      <c r="V78" s="6">
        <v>1.021E-4</v>
      </c>
      <c r="W78" s="6">
        <v>2.2880000000000001E-3</v>
      </c>
      <c r="X78" s="6">
        <v>2.7480000000000001E-4</v>
      </c>
      <c r="Y78" s="2" t="s">
        <v>3</v>
      </c>
      <c r="Z78" s="32" t="s">
        <v>4</v>
      </c>
      <c r="AA78" s="32" t="s">
        <v>1</v>
      </c>
    </row>
    <row r="79" spans="1:27" x14ac:dyDescent="0.2">
      <c r="A79" s="2" t="s">
        <v>78</v>
      </c>
      <c r="B79" s="2" t="s">
        <v>78</v>
      </c>
      <c r="C79" s="2" t="s">
        <v>1027</v>
      </c>
      <c r="D79" s="2" t="s">
        <v>1028</v>
      </c>
      <c r="E79" s="2" t="s">
        <v>195</v>
      </c>
      <c r="F79" s="2" t="s">
        <v>1029</v>
      </c>
      <c r="G79" s="9">
        <v>1134402</v>
      </c>
      <c r="H79" s="2" t="s">
        <v>170</v>
      </c>
      <c r="I79" s="2" t="s">
        <v>894</v>
      </c>
      <c r="J79" s="2" t="s">
        <v>82</v>
      </c>
      <c r="K79" s="2" t="s">
        <v>82</v>
      </c>
      <c r="L79" s="2" t="s">
        <v>198</v>
      </c>
      <c r="M79" s="2" t="s">
        <v>118</v>
      </c>
      <c r="N79" s="2" t="s">
        <v>242</v>
      </c>
      <c r="O79" s="2" t="s">
        <v>83</v>
      </c>
      <c r="P79" s="2" t="s">
        <v>86</v>
      </c>
      <c r="Q79" s="5">
        <v>11157.14</v>
      </c>
      <c r="R79" s="5">
        <v>1</v>
      </c>
      <c r="S79" s="5">
        <v>24060</v>
      </c>
      <c r="T79" s="5">
        <v>0</v>
      </c>
      <c r="U79" s="5">
        <v>2684.4078800000002</v>
      </c>
      <c r="V79" s="6">
        <v>1.9879999999999998E-4</v>
      </c>
      <c r="W79" s="6">
        <v>1.16577E-2</v>
      </c>
      <c r="X79" s="6">
        <v>1.3998999999999999E-3</v>
      </c>
      <c r="Y79" s="2" t="s">
        <v>3</v>
      </c>
      <c r="Z79" s="32" t="s">
        <v>4</v>
      </c>
      <c r="AA79" s="32" t="s">
        <v>1</v>
      </c>
    </row>
    <row r="80" spans="1:27" x14ac:dyDescent="0.2">
      <c r="A80" s="2" t="s">
        <v>78</v>
      </c>
      <c r="B80" s="2" t="s">
        <v>78</v>
      </c>
      <c r="C80" s="2" t="s">
        <v>239</v>
      </c>
      <c r="D80" s="2" t="s">
        <v>240</v>
      </c>
      <c r="E80" s="2" t="s">
        <v>195</v>
      </c>
      <c r="F80" s="2" t="s">
        <v>1030</v>
      </c>
      <c r="G80" s="9">
        <v>720011</v>
      </c>
      <c r="H80" s="2" t="s">
        <v>170</v>
      </c>
      <c r="I80" s="2" t="s">
        <v>894</v>
      </c>
      <c r="J80" s="2" t="s">
        <v>82</v>
      </c>
      <c r="K80" s="2" t="s">
        <v>82</v>
      </c>
      <c r="L80" s="2" t="s">
        <v>198</v>
      </c>
      <c r="M80" s="2" t="s">
        <v>118</v>
      </c>
      <c r="N80" s="2" t="s">
        <v>242</v>
      </c>
      <c r="O80" s="2" t="s">
        <v>83</v>
      </c>
      <c r="P80" s="2" t="s">
        <v>86</v>
      </c>
      <c r="Q80" s="5">
        <v>84946.4</v>
      </c>
      <c r="R80" s="5">
        <v>1</v>
      </c>
      <c r="S80" s="5">
        <v>6299</v>
      </c>
      <c r="T80" s="5">
        <v>0</v>
      </c>
      <c r="U80" s="5">
        <v>5350.7737299999999</v>
      </c>
      <c r="V80" s="6">
        <v>7.1989999999999999E-4</v>
      </c>
      <c r="W80" s="6">
        <v>2.3237000000000001E-2</v>
      </c>
      <c r="X80" s="6">
        <v>2.7904000000000002E-3</v>
      </c>
      <c r="Y80" s="2" t="s">
        <v>3</v>
      </c>
      <c r="Z80" s="32" t="s">
        <v>4</v>
      </c>
      <c r="AA80" s="32" t="s">
        <v>1</v>
      </c>
    </row>
    <row r="81" spans="1:27" x14ac:dyDescent="0.2">
      <c r="A81" s="2" t="s">
        <v>78</v>
      </c>
      <c r="B81" s="2" t="s">
        <v>78</v>
      </c>
      <c r="C81" s="2" t="s">
        <v>1031</v>
      </c>
      <c r="D81" s="2" t="s">
        <v>1032</v>
      </c>
      <c r="E81" s="2" t="s">
        <v>195</v>
      </c>
      <c r="F81" s="2" t="s">
        <v>1033</v>
      </c>
      <c r="G81" s="9">
        <v>731018</v>
      </c>
      <c r="H81" s="2" t="s">
        <v>170</v>
      </c>
      <c r="I81" s="2" t="s">
        <v>894</v>
      </c>
      <c r="J81" s="2" t="s">
        <v>82</v>
      </c>
      <c r="K81" s="2" t="s">
        <v>82</v>
      </c>
      <c r="L81" s="2" t="s">
        <v>198</v>
      </c>
      <c r="M81" s="2" t="s">
        <v>118</v>
      </c>
      <c r="N81" s="2" t="s">
        <v>900</v>
      </c>
      <c r="O81" s="2" t="s">
        <v>83</v>
      </c>
      <c r="P81" s="2" t="s">
        <v>86</v>
      </c>
      <c r="Q81" s="5">
        <v>813.83</v>
      </c>
      <c r="R81" s="5">
        <v>1</v>
      </c>
      <c r="S81" s="5">
        <v>9743</v>
      </c>
      <c r="T81" s="5">
        <v>0</v>
      </c>
      <c r="U81" s="5">
        <v>79.291449999999998</v>
      </c>
      <c r="V81" s="6">
        <v>1.271E-4</v>
      </c>
      <c r="W81" s="6">
        <v>3.4430000000000002E-4</v>
      </c>
      <c r="X81" s="6">
        <v>4.1300000000000001E-5</v>
      </c>
      <c r="Y81" s="2" t="s">
        <v>3</v>
      </c>
      <c r="Z81" s="32" t="s">
        <v>4</v>
      </c>
      <c r="AA81" s="32" t="s">
        <v>1</v>
      </c>
    </row>
    <row r="82" spans="1:27" x14ac:dyDescent="0.2">
      <c r="A82" s="2" t="s">
        <v>78</v>
      </c>
      <c r="B82" s="2" t="s">
        <v>78</v>
      </c>
      <c r="C82" s="2" t="s">
        <v>401</v>
      </c>
      <c r="D82" s="2" t="s">
        <v>402</v>
      </c>
      <c r="E82" s="2" t="s">
        <v>195</v>
      </c>
      <c r="F82" s="2" t="s">
        <v>1034</v>
      </c>
      <c r="G82" s="9">
        <v>1141571</v>
      </c>
      <c r="H82" s="2" t="s">
        <v>170</v>
      </c>
      <c r="I82" s="2" t="s">
        <v>894</v>
      </c>
      <c r="J82" s="2" t="s">
        <v>82</v>
      </c>
      <c r="K82" s="2" t="s">
        <v>82</v>
      </c>
      <c r="L82" s="2" t="s">
        <v>198</v>
      </c>
      <c r="M82" s="2" t="s">
        <v>118</v>
      </c>
      <c r="N82" s="2" t="s">
        <v>279</v>
      </c>
      <c r="O82" s="2" t="s">
        <v>83</v>
      </c>
      <c r="P82" s="2" t="s">
        <v>86</v>
      </c>
      <c r="Q82" s="5">
        <v>57737.01</v>
      </c>
      <c r="R82" s="5">
        <v>1</v>
      </c>
      <c r="S82" s="5">
        <v>2616</v>
      </c>
      <c r="T82" s="5">
        <v>0</v>
      </c>
      <c r="U82" s="5">
        <v>1510.4001800000001</v>
      </c>
      <c r="V82" s="6">
        <v>2.5720000000000002E-4</v>
      </c>
      <c r="W82" s="6">
        <v>6.5593000000000005E-3</v>
      </c>
      <c r="X82" s="6">
        <v>7.8770000000000012E-4</v>
      </c>
      <c r="Y82" s="2" t="s">
        <v>3</v>
      </c>
      <c r="Z82" s="32" t="s">
        <v>4</v>
      </c>
      <c r="AA82" s="32" t="s">
        <v>1</v>
      </c>
    </row>
    <row r="83" spans="1:27" x14ac:dyDescent="0.2">
      <c r="A83" s="2" t="s">
        <v>78</v>
      </c>
      <c r="B83" s="2" t="s">
        <v>78</v>
      </c>
      <c r="C83" s="2" t="s">
        <v>1035</v>
      </c>
      <c r="D83" s="2" t="s">
        <v>1036</v>
      </c>
      <c r="E83" s="2" t="s">
        <v>195</v>
      </c>
      <c r="F83" s="2" t="s">
        <v>1035</v>
      </c>
      <c r="G83" s="9">
        <v>1142587</v>
      </c>
      <c r="H83" s="2" t="s">
        <v>170</v>
      </c>
      <c r="I83" s="2" t="s">
        <v>894</v>
      </c>
      <c r="J83" s="2" t="s">
        <v>82</v>
      </c>
      <c r="K83" s="2" t="s">
        <v>82</v>
      </c>
      <c r="L83" s="2" t="s">
        <v>198</v>
      </c>
      <c r="M83" s="2" t="s">
        <v>118</v>
      </c>
      <c r="N83" s="2" t="s">
        <v>444</v>
      </c>
      <c r="O83" s="2" t="s">
        <v>83</v>
      </c>
      <c r="P83" s="2" t="s">
        <v>86</v>
      </c>
      <c r="Q83" s="5">
        <v>32704</v>
      </c>
      <c r="R83" s="5">
        <v>1</v>
      </c>
      <c r="S83" s="5">
        <v>522.5</v>
      </c>
      <c r="T83" s="5">
        <v>0</v>
      </c>
      <c r="U83" s="5">
        <v>170.8784</v>
      </c>
      <c r="V83" s="6">
        <v>3.5720000000000001E-4</v>
      </c>
      <c r="W83" s="6">
        <v>7.4209999999999999E-4</v>
      </c>
      <c r="X83" s="6">
        <v>8.9099999999999997E-5</v>
      </c>
      <c r="Y83" s="2" t="s">
        <v>3</v>
      </c>
      <c r="Z83" s="32" t="s">
        <v>4</v>
      </c>
      <c r="AA83" s="32" t="s">
        <v>1</v>
      </c>
    </row>
    <row r="84" spans="1:27" x14ac:dyDescent="0.2">
      <c r="A84" s="2" t="s">
        <v>78</v>
      </c>
      <c r="B84" s="2" t="s">
        <v>78</v>
      </c>
      <c r="C84" s="2" t="s">
        <v>254</v>
      </c>
      <c r="D84" s="2" t="s">
        <v>255</v>
      </c>
      <c r="E84" s="2" t="s">
        <v>195</v>
      </c>
      <c r="F84" s="2" t="s">
        <v>254</v>
      </c>
      <c r="G84" s="9">
        <v>1143429</v>
      </c>
      <c r="H84" s="2" t="s">
        <v>170</v>
      </c>
      <c r="I84" s="2" t="s">
        <v>894</v>
      </c>
      <c r="J84" s="2" t="s">
        <v>82</v>
      </c>
      <c r="K84" s="2" t="s">
        <v>82</v>
      </c>
      <c r="L84" s="2" t="s">
        <v>198</v>
      </c>
      <c r="M84" s="2" t="s">
        <v>118</v>
      </c>
      <c r="N84" s="2" t="s">
        <v>257</v>
      </c>
      <c r="O84" s="2" t="s">
        <v>83</v>
      </c>
      <c r="P84" s="2" t="s">
        <v>86</v>
      </c>
      <c r="Q84" s="5">
        <v>472</v>
      </c>
      <c r="R84" s="5">
        <v>1</v>
      </c>
      <c r="S84" s="5">
        <v>48200</v>
      </c>
      <c r="T84" s="5">
        <v>0</v>
      </c>
      <c r="U84" s="5">
        <v>227.50399999999999</v>
      </c>
      <c r="V84" s="6">
        <v>2.8700000000000003E-5</v>
      </c>
      <c r="W84" s="6">
        <v>9.8799999999999995E-4</v>
      </c>
      <c r="X84" s="6">
        <v>1.1860000000000001E-4</v>
      </c>
      <c r="Y84" s="2" t="s">
        <v>3</v>
      </c>
      <c r="Z84" s="32" t="s">
        <v>4</v>
      </c>
      <c r="AA84" s="32" t="s">
        <v>1</v>
      </c>
    </row>
    <row r="85" spans="1:27" x14ac:dyDescent="0.2">
      <c r="A85" s="2" t="s">
        <v>78</v>
      </c>
      <c r="B85" s="2" t="s">
        <v>78</v>
      </c>
      <c r="C85" s="2" t="s">
        <v>427</v>
      </c>
      <c r="D85" s="2" t="s">
        <v>428</v>
      </c>
      <c r="E85" s="2" t="s">
        <v>195</v>
      </c>
      <c r="F85" s="2" t="s">
        <v>1037</v>
      </c>
      <c r="G85" s="9">
        <v>1141969</v>
      </c>
      <c r="H85" s="2" t="s">
        <v>170</v>
      </c>
      <c r="I85" s="2" t="s">
        <v>894</v>
      </c>
      <c r="J85" s="2" t="s">
        <v>82</v>
      </c>
      <c r="K85" s="2" t="s">
        <v>82</v>
      </c>
      <c r="L85" s="2" t="s">
        <v>198</v>
      </c>
      <c r="M85" s="2" t="s">
        <v>118</v>
      </c>
      <c r="N85" s="2" t="s">
        <v>224</v>
      </c>
      <c r="O85" s="2" t="s">
        <v>83</v>
      </c>
      <c r="P85" s="2" t="s">
        <v>86</v>
      </c>
      <c r="Q85" s="5">
        <v>40593</v>
      </c>
      <c r="R85" s="5">
        <v>1</v>
      </c>
      <c r="S85" s="5">
        <v>4170</v>
      </c>
      <c r="T85" s="5">
        <v>0</v>
      </c>
      <c r="U85" s="5">
        <v>1692.7281</v>
      </c>
      <c r="V85" s="6">
        <v>4.0669999999999997E-4</v>
      </c>
      <c r="W85" s="6">
        <v>7.3511000000000002E-3</v>
      </c>
      <c r="X85" s="6">
        <v>8.8270000000000004E-4</v>
      </c>
      <c r="Y85" s="2" t="s">
        <v>3</v>
      </c>
      <c r="Z85" s="32" t="s">
        <v>4</v>
      </c>
      <c r="AA85" s="32" t="s">
        <v>1</v>
      </c>
    </row>
    <row r="86" spans="1:27" x14ac:dyDescent="0.2">
      <c r="A86" s="2" t="s">
        <v>78</v>
      </c>
      <c r="B86" s="2" t="s">
        <v>78</v>
      </c>
      <c r="C86" s="2" t="s">
        <v>1038</v>
      </c>
      <c r="D86" s="2" t="s">
        <v>1039</v>
      </c>
      <c r="E86" s="2" t="s">
        <v>195</v>
      </c>
      <c r="F86" s="2" t="s">
        <v>1040</v>
      </c>
      <c r="G86" s="9">
        <v>1155290</v>
      </c>
      <c r="H86" s="2" t="s">
        <v>170</v>
      </c>
      <c r="I86" s="2" t="s">
        <v>894</v>
      </c>
      <c r="J86" s="2" t="s">
        <v>82</v>
      </c>
      <c r="K86" s="2" t="s">
        <v>857</v>
      </c>
      <c r="L86" s="2" t="s">
        <v>198</v>
      </c>
      <c r="M86" s="2" t="s">
        <v>118</v>
      </c>
      <c r="N86" s="2" t="s">
        <v>224</v>
      </c>
      <c r="O86" s="2" t="s">
        <v>83</v>
      </c>
      <c r="P86" s="2" t="s">
        <v>86</v>
      </c>
      <c r="Q86" s="5">
        <v>17727</v>
      </c>
      <c r="R86" s="5">
        <v>1</v>
      </c>
      <c r="S86" s="5">
        <v>5008</v>
      </c>
      <c r="T86" s="5">
        <v>19.028099999999998</v>
      </c>
      <c r="U86" s="5">
        <v>906.79632000000004</v>
      </c>
      <c r="V86" s="6">
        <v>9.6600000000000003E-5</v>
      </c>
      <c r="W86" s="6">
        <v>3.9379999999999997E-3</v>
      </c>
      <c r="X86" s="6">
        <v>4.729E-4</v>
      </c>
      <c r="Y86" s="2" t="s">
        <v>3</v>
      </c>
      <c r="Z86" s="32" t="s">
        <v>4</v>
      </c>
      <c r="AA86" s="32" t="s">
        <v>1</v>
      </c>
    </row>
    <row r="87" spans="1:27" x14ac:dyDescent="0.2">
      <c r="A87" s="2" t="s">
        <v>78</v>
      </c>
      <c r="B87" s="2" t="s">
        <v>78</v>
      </c>
      <c r="C87" s="2" t="s">
        <v>1041</v>
      </c>
      <c r="D87" s="2" t="s">
        <v>1042</v>
      </c>
      <c r="E87" s="2" t="s">
        <v>195</v>
      </c>
      <c r="F87" s="2" t="s">
        <v>1041</v>
      </c>
      <c r="G87" s="9">
        <v>1147685</v>
      </c>
      <c r="H87" s="2" t="s">
        <v>170</v>
      </c>
      <c r="I87" s="2" t="s">
        <v>894</v>
      </c>
      <c r="J87" s="2" t="s">
        <v>82</v>
      </c>
      <c r="K87" s="2" t="s">
        <v>82</v>
      </c>
      <c r="L87" s="2" t="s">
        <v>198</v>
      </c>
      <c r="M87" s="2" t="s">
        <v>118</v>
      </c>
      <c r="N87" s="2" t="s">
        <v>941</v>
      </c>
      <c r="O87" s="2" t="s">
        <v>83</v>
      </c>
      <c r="P87" s="2" t="s">
        <v>86</v>
      </c>
      <c r="Q87" s="5">
        <v>4750</v>
      </c>
      <c r="R87" s="5">
        <v>1</v>
      </c>
      <c r="S87" s="5">
        <v>1904</v>
      </c>
      <c r="T87" s="5">
        <v>0</v>
      </c>
      <c r="U87" s="5">
        <v>90.44</v>
      </c>
      <c r="V87" s="6">
        <v>2.375E-4</v>
      </c>
      <c r="W87" s="6">
        <v>3.9280000000000001E-4</v>
      </c>
      <c r="X87" s="6">
        <v>4.7200000000000002E-5</v>
      </c>
      <c r="Y87" s="2" t="s">
        <v>3</v>
      </c>
      <c r="Z87" s="32" t="s">
        <v>4</v>
      </c>
      <c r="AA87" s="32" t="s">
        <v>1</v>
      </c>
    </row>
    <row r="88" spans="1:27" x14ac:dyDescent="0.2">
      <c r="A88" s="2" t="s">
        <v>78</v>
      </c>
      <c r="B88" s="2" t="s">
        <v>78</v>
      </c>
      <c r="C88" s="2" t="s">
        <v>314</v>
      </c>
      <c r="D88" s="2" t="s">
        <v>315</v>
      </c>
      <c r="E88" s="2" t="s">
        <v>195</v>
      </c>
      <c r="F88" s="2" t="s">
        <v>1043</v>
      </c>
      <c r="G88" s="9">
        <v>1157403</v>
      </c>
      <c r="H88" s="2" t="s">
        <v>170</v>
      </c>
      <c r="I88" s="2" t="s">
        <v>894</v>
      </c>
      <c r="J88" s="2" t="s">
        <v>82</v>
      </c>
      <c r="K88" s="2" t="s">
        <v>82</v>
      </c>
      <c r="L88" s="2" t="s">
        <v>198</v>
      </c>
      <c r="M88" s="2" t="s">
        <v>118</v>
      </c>
      <c r="N88" s="2" t="s">
        <v>317</v>
      </c>
      <c r="O88" s="2" t="s">
        <v>83</v>
      </c>
      <c r="P88" s="2" t="s">
        <v>86</v>
      </c>
      <c r="Q88" s="5">
        <v>19991.509999999998</v>
      </c>
      <c r="R88" s="5">
        <v>1</v>
      </c>
      <c r="S88" s="5">
        <v>1476</v>
      </c>
      <c r="T88" s="5">
        <v>4.5801999999999996</v>
      </c>
      <c r="U88" s="5">
        <v>299.65494000000001</v>
      </c>
      <c r="V88" s="6">
        <v>9.9699999999999998E-5</v>
      </c>
      <c r="W88" s="6">
        <v>1.3013E-3</v>
      </c>
      <c r="X88" s="6">
        <v>1.563E-4</v>
      </c>
      <c r="Y88" s="2" t="s">
        <v>3</v>
      </c>
      <c r="Z88" s="32" t="s">
        <v>4</v>
      </c>
      <c r="AA88" s="32" t="s">
        <v>1</v>
      </c>
    </row>
    <row r="89" spans="1:27" x14ac:dyDescent="0.2">
      <c r="A89" s="2" t="s">
        <v>78</v>
      </c>
      <c r="B89" s="2" t="s">
        <v>78</v>
      </c>
      <c r="C89" s="2" t="s">
        <v>698</v>
      </c>
      <c r="D89" s="2" t="s">
        <v>699</v>
      </c>
      <c r="E89" s="2" t="s">
        <v>195</v>
      </c>
      <c r="F89" s="2" t="s">
        <v>1044</v>
      </c>
      <c r="G89" s="9">
        <v>1082635</v>
      </c>
      <c r="H89" s="2" t="s">
        <v>170</v>
      </c>
      <c r="I89" s="2" t="s">
        <v>894</v>
      </c>
      <c r="J89" s="2" t="s">
        <v>82</v>
      </c>
      <c r="K89" s="2" t="s">
        <v>82</v>
      </c>
      <c r="L89" s="2" t="s">
        <v>198</v>
      </c>
      <c r="M89" s="2" t="s">
        <v>118</v>
      </c>
      <c r="N89" s="2" t="s">
        <v>242</v>
      </c>
      <c r="O89" s="2" t="s">
        <v>83</v>
      </c>
      <c r="P89" s="2" t="s">
        <v>86</v>
      </c>
      <c r="Q89" s="5">
        <v>16227</v>
      </c>
      <c r="R89" s="5">
        <v>1</v>
      </c>
      <c r="S89" s="5">
        <v>6040</v>
      </c>
      <c r="T89" s="5">
        <v>0</v>
      </c>
      <c r="U89" s="5">
        <v>980.11080000000004</v>
      </c>
      <c r="V89" s="6">
        <v>1.2625E-3</v>
      </c>
      <c r="W89" s="6">
        <v>4.2564000000000005E-3</v>
      </c>
      <c r="X89" s="6">
        <v>5.1110000000000001E-4</v>
      </c>
      <c r="Y89" s="2" t="s">
        <v>3</v>
      </c>
      <c r="Z89" s="32" t="s">
        <v>4</v>
      </c>
      <c r="AA89" s="32" t="s">
        <v>1</v>
      </c>
    </row>
    <row r="90" spans="1:27" x14ac:dyDescent="0.2">
      <c r="A90" s="2" t="s">
        <v>78</v>
      </c>
      <c r="B90" s="2" t="s">
        <v>78</v>
      </c>
      <c r="C90" s="2" t="s">
        <v>706</v>
      </c>
      <c r="D90" s="2" t="s">
        <v>707</v>
      </c>
      <c r="E90" s="2" t="s">
        <v>195</v>
      </c>
      <c r="F90" s="2" t="s">
        <v>706</v>
      </c>
      <c r="G90" s="9">
        <v>1166768</v>
      </c>
      <c r="H90" s="2" t="s">
        <v>170</v>
      </c>
      <c r="I90" s="2" t="s">
        <v>894</v>
      </c>
      <c r="J90" s="2" t="s">
        <v>82</v>
      </c>
      <c r="K90" s="2" t="s">
        <v>82</v>
      </c>
      <c r="L90" s="2" t="s">
        <v>198</v>
      </c>
      <c r="M90" s="2" t="s">
        <v>118</v>
      </c>
      <c r="N90" s="2" t="s">
        <v>242</v>
      </c>
      <c r="O90" s="2" t="s">
        <v>83</v>
      </c>
      <c r="P90" s="2" t="s">
        <v>86</v>
      </c>
      <c r="Q90" s="5">
        <v>43414</v>
      </c>
      <c r="R90" s="5">
        <v>1</v>
      </c>
      <c r="S90" s="5">
        <v>1055</v>
      </c>
      <c r="T90" s="5">
        <v>0</v>
      </c>
      <c r="U90" s="5">
        <v>458.01769999999999</v>
      </c>
      <c r="V90" s="6">
        <v>2.4420000000000003E-4</v>
      </c>
      <c r="W90" s="6">
        <v>1.9891000000000002E-3</v>
      </c>
      <c r="X90" s="6">
        <v>2.3890000000000001E-4</v>
      </c>
      <c r="Y90" s="2" t="s">
        <v>3</v>
      </c>
      <c r="Z90" s="32" t="s">
        <v>4</v>
      </c>
      <c r="AA90" s="32" t="s">
        <v>1</v>
      </c>
    </row>
    <row r="91" spans="1:27" x14ac:dyDescent="0.2">
      <c r="A91" s="2" t="s">
        <v>78</v>
      </c>
      <c r="B91" s="2" t="s">
        <v>78</v>
      </c>
      <c r="C91" s="2" t="s">
        <v>1045</v>
      </c>
      <c r="D91" s="2" t="s">
        <v>1046</v>
      </c>
      <c r="E91" s="2" t="s">
        <v>195</v>
      </c>
      <c r="F91" s="2" t="s">
        <v>1045</v>
      </c>
      <c r="G91" s="9">
        <v>1170216</v>
      </c>
      <c r="H91" s="2" t="s">
        <v>170</v>
      </c>
      <c r="I91" s="2" t="s">
        <v>894</v>
      </c>
      <c r="J91" s="2" t="s">
        <v>82</v>
      </c>
      <c r="K91" s="2" t="s">
        <v>82</v>
      </c>
      <c r="L91" s="2" t="s">
        <v>198</v>
      </c>
      <c r="M91" s="2" t="s">
        <v>118</v>
      </c>
      <c r="N91" s="2" t="s">
        <v>500</v>
      </c>
      <c r="O91" s="2" t="s">
        <v>83</v>
      </c>
      <c r="P91" s="2" t="s">
        <v>86</v>
      </c>
      <c r="Q91" s="5">
        <v>27880</v>
      </c>
      <c r="R91" s="5">
        <v>1</v>
      </c>
      <c r="S91" s="5">
        <v>1037</v>
      </c>
      <c r="T91" s="5">
        <v>0</v>
      </c>
      <c r="U91" s="5">
        <v>289.11559999999997</v>
      </c>
      <c r="V91" s="6">
        <v>2.608E-4</v>
      </c>
      <c r="W91" s="6">
        <v>1.2555999999999999E-3</v>
      </c>
      <c r="X91" s="6">
        <v>1.5080000000000001E-4</v>
      </c>
      <c r="Y91" s="2" t="s">
        <v>3</v>
      </c>
      <c r="Z91" s="32" t="s">
        <v>4</v>
      </c>
      <c r="AA91" s="32" t="s">
        <v>1</v>
      </c>
    </row>
    <row r="92" spans="1:27" x14ac:dyDescent="0.2">
      <c r="A92" s="2" t="s">
        <v>78</v>
      </c>
      <c r="B92" s="2" t="s">
        <v>78</v>
      </c>
      <c r="C92" s="2" t="s">
        <v>1047</v>
      </c>
      <c r="D92" s="2" t="s">
        <v>1048</v>
      </c>
      <c r="E92" s="2" t="s">
        <v>195</v>
      </c>
      <c r="F92" s="2" t="s">
        <v>1049</v>
      </c>
      <c r="G92" s="9">
        <v>1171669</v>
      </c>
      <c r="H92" s="2" t="s">
        <v>170</v>
      </c>
      <c r="I92" s="2" t="s">
        <v>894</v>
      </c>
      <c r="J92" s="2" t="s">
        <v>82</v>
      </c>
      <c r="K92" s="2" t="s">
        <v>82</v>
      </c>
      <c r="L92" s="2" t="s">
        <v>198</v>
      </c>
      <c r="M92" s="2" t="s">
        <v>118</v>
      </c>
      <c r="N92" s="2" t="s">
        <v>199</v>
      </c>
      <c r="O92" s="2" t="s">
        <v>83</v>
      </c>
      <c r="P92" s="2" t="s">
        <v>86</v>
      </c>
      <c r="Q92" s="5">
        <v>26100</v>
      </c>
      <c r="R92" s="5">
        <v>1</v>
      </c>
      <c r="S92" s="5">
        <v>232</v>
      </c>
      <c r="T92" s="5">
        <v>0</v>
      </c>
      <c r="U92" s="5">
        <v>60.552</v>
      </c>
      <c r="V92" s="6">
        <v>9.8949999999999993E-4</v>
      </c>
      <c r="W92" s="6">
        <v>2.63E-4</v>
      </c>
      <c r="X92" s="6">
        <v>3.1600000000000002E-5</v>
      </c>
      <c r="Y92" s="2" t="s">
        <v>3</v>
      </c>
      <c r="Z92" s="32" t="s">
        <v>4</v>
      </c>
      <c r="AA92" s="32" t="s">
        <v>1</v>
      </c>
    </row>
    <row r="93" spans="1:27" x14ac:dyDescent="0.2">
      <c r="A93" s="2" t="s">
        <v>78</v>
      </c>
      <c r="B93" s="2" t="s">
        <v>78</v>
      </c>
      <c r="C93" s="2" t="s">
        <v>1050</v>
      </c>
      <c r="D93" s="2" t="s">
        <v>1051</v>
      </c>
      <c r="E93" s="2" t="s">
        <v>195</v>
      </c>
      <c r="F93" s="2" t="s">
        <v>1050</v>
      </c>
      <c r="G93" s="9">
        <v>1173137</v>
      </c>
      <c r="H93" s="2" t="s">
        <v>170</v>
      </c>
      <c r="I93" s="2" t="s">
        <v>894</v>
      </c>
      <c r="J93" s="2" t="s">
        <v>82</v>
      </c>
      <c r="K93" s="2" t="s">
        <v>82</v>
      </c>
      <c r="L93" s="2" t="s">
        <v>198</v>
      </c>
      <c r="M93" s="2" t="s">
        <v>118</v>
      </c>
      <c r="N93" s="2" t="s">
        <v>264</v>
      </c>
      <c r="O93" s="2" t="s">
        <v>83</v>
      </c>
      <c r="P93" s="2" t="s">
        <v>86</v>
      </c>
      <c r="Q93" s="5">
        <v>4100</v>
      </c>
      <c r="R93" s="5">
        <v>1</v>
      </c>
      <c r="S93" s="5">
        <v>9455</v>
      </c>
      <c r="T93" s="5">
        <v>0</v>
      </c>
      <c r="U93" s="5">
        <v>387.65499999999997</v>
      </c>
      <c r="V93" s="6">
        <v>1.3080000000000001E-4</v>
      </c>
      <c r="W93" s="6">
        <v>1.6835000000000001E-3</v>
      </c>
      <c r="X93" s="6">
        <v>2.0219999999999998E-4</v>
      </c>
      <c r="Y93" s="2" t="s">
        <v>3</v>
      </c>
      <c r="Z93" s="32" t="s">
        <v>4</v>
      </c>
      <c r="AA93" s="32" t="s">
        <v>1</v>
      </c>
    </row>
    <row r="94" spans="1:27" x14ac:dyDescent="0.2">
      <c r="A94" s="2" t="s">
        <v>78</v>
      </c>
      <c r="B94" s="2" t="s">
        <v>78</v>
      </c>
      <c r="C94" s="2" t="s">
        <v>1052</v>
      </c>
      <c r="D94" s="2" t="s">
        <v>1053</v>
      </c>
      <c r="E94" s="2" t="s">
        <v>195</v>
      </c>
      <c r="F94" s="2" t="s">
        <v>1052</v>
      </c>
      <c r="G94" s="9">
        <v>1173699</v>
      </c>
      <c r="H94" s="2" t="s">
        <v>170</v>
      </c>
      <c r="I94" s="2" t="s">
        <v>894</v>
      </c>
      <c r="J94" s="2" t="s">
        <v>82</v>
      </c>
      <c r="K94" s="2" t="s">
        <v>82</v>
      </c>
      <c r="L94" s="2" t="s">
        <v>198</v>
      </c>
      <c r="M94" s="2" t="s">
        <v>118</v>
      </c>
      <c r="N94" s="2" t="s">
        <v>199</v>
      </c>
      <c r="O94" s="2" t="s">
        <v>83</v>
      </c>
      <c r="P94" s="2" t="s">
        <v>86</v>
      </c>
      <c r="Q94" s="5">
        <v>13632</v>
      </c>
      <c r="R94" s="5">
        <v>1</v>
      </c>
      <c r="S94" s="5">
        <v>6148</v>
      </c>
      <c r="T94" s="5">
        <v>0</v>
      </c>
      <c r="U94" s="5">
        <v>838.09536000000003</v>
      </c>
      <c r="V94" s="6">
        <v>5.4520000000000002E-4</v>
      </c>
      <c r="W94" s="6">
        <v>3.6396000000000002E-3</v>
      </c>
      <c r="X94" s="6">
        <v>4.371E-4</v>
      </c>
      <c r="Y94" s="2" t="s">
        <v>3</v>
      </c>
      <c r="Z94" s="32" t="s">
        <v>4</v>
      </c>
      <c r="AA94" s="32" t="s">
        <v>1</v>
      </c>
    </row>
    <row r="95" spans="1:27" x14ac:dyDescent="0.2">
      <c r="A95" s="2" t="s">
        <v>78</v>
      </c>
      <c r="B95" s="2" t="s">
        <v>78</v>
      </c>
      <c r="C95" s="2" t="s">
        <v>493</v>
      </c>
      <c r="D95" s="2" t="s">
        <v>494</v>
      </c>
      <c r="E95" s="2" t="s">
        <v>195</v>
      </c>
      <c r="F95" s="2" t="s">
        <v>1054</v>
      </c>
      <c r="G95" s="9">
        <v>1175934</v>
      </c>
      <c r="H95" s="2" t="s">
        <v>170</v>
      </c>
      <c r="I95" s="2" t="s">
        <v>894</v>
      </c>
      <c r="J95" s="2" t="s">
        <v>82</v>
      </c>
      <c r="K95" s="2" t="s">
        <v>82</v>
      </c>
      <c r="L95" s="2" t="s">
        <v>198</v>
      </c>
      <c r="M95" s="2" t="s">
        <v>118</v>
      </c>
      <c r="N95" s="2" t="s">
        <v>452</v>
      </c>
      <c r="O95" s="2" t="s">
        <v>83</v>
      </c>
      <c r="P95" s="2" t="s">
        <v>86</v>
      </c>
      <c r="Q95" s="5">
        <v>439431.5</v>
      </c>
      <c r="R95" s="5">
        <v>1</v>
      </c>
      <c r="S95" s="5">
        <v>516.6</v>
      </c>
      <c r="T95" s="5">
        <v>0</v>
      </c>
      <c r="U95" s="5">
        <v>2270.1031200000002</v>
      </c>
      <c r="V95" s="6">
        <v>2.3492000000000001E-3</v>
      </c>
      <c r="W95" s="6">
        <v>9.8584999999999992E-3</v>
      </c>
      <c r="X95" s="6">
        <v>1.1838E-3</v>
      </c>
      <c r="Y95" s="2" t="s">
        <v>3</v>
      </c>
      <c r="Z95" s="32" t="s">
        <v>4</v>
      </c>
      <c r="AA95" s="32" t="s">
        <v>1</v>
      </c>
    </row>
    <row r="96" spans="1:27" x14ac:dyDescent="0.2">
      <c r="A96" s="2" t="s">
        <v>78</v>
      </c>
      <c r="B96" s="2" t="s">
        <v>78</v>
      </c>
      <c r="C96" s="2" t="s">
        <v>1055</v>
      </c>
      <c r="D96" s="2" t="s">
        <v>1056</v>
      </c>
      <c r="E96" s="2" t="s">
        <v>195</v>
      </c>
      <c r="F96" s="2" t="s">
        <v>1057</v>
      </c>
      <c r="G96" s="9">
        <v>1176205</v>
      </c>
      <c r="H96" s="2" t="s">
        <v>170</v>
      </c>
      <c r="I96" s="2" t="s">
        <v>894</v>
      </c>
      <c r="J96" s="2" t="s">
        <v>82</v>
      </c>
      <c r="K96" s="2" t="s">
        <v>82</v>
      </c>
      <c r="L96" s="2" t="s">
        <v>198</v>
      </c>
      <c r="M96" s="2" t="s">
        <v>118</v>
      </c>
      <c r="N96" s="2" t="s">
        <v>909</v>
      </c>
      <c r="O96" s="2" t="s">
        <v>83</v>
      </c>
      <c r="P96" s="2" t="s">
        <v>86</v>
      </c>
      <c r="Q96" s="5">
        <v>134000</v>
      </c>
      <c r="R96" s="5">
        <v>1</v>
      </c>
      <c r="S96" s="5">
        <v>510</v>
      </c>
      <c r="T96" s="5">
        <v>23.3035</v>
      </c>
      <c r="U96" s="5">
        <v>706.70353999999998</v>
      </c>
      <c r="V96" s="6">
        <v>4.6600000000000005E-4</v>
      </c>
      <c r="W96" s="6">
        <v>3.0690000000000001E-3</v>
      </c>
      <c r="X96" s="6">
        <v>3.6850000000000001E-4</v>
      </c>
      <c r="Y96" s="2" t="s">
        <v>3</v>
      </c>
      <c r="Z96" s="32" t="s">
        <v>4</v>
      </c>
      <c r="AA96" s="32" t="s">
        <v>1</v>
      </c>
    </row>
    <row r="97" spans="1:27" x14ac:dyDescent="0.2">
      <c r="A97" s="2" t="s">
        <v>78</v>
      </c>
      <c r="B97" s="2" t="s">
        <v>78</v>
      </c>
      <c r="C97" s="2" t="s">
        <v>1058</v>
      </c>
      <c r="D97" s="2" t="s">
        <v>1059</v>
      </c>
      <c r="E97" s="2" t="s">
        <v>195</v>
      </c>
      <c r="F97" s="2" t="s">
        <v>1060</v>
      </c>
      <c r="G97" s="9">
        <v>1176700</v>
      </c>
      <c r="H97" s="2" t="s">
        <v>170</v>
      </c>
      <c r="I97" s="2" t="s">
        <v>894</v>
      </c>
      <c r="J97" s="2" t="s">
        <v>82</v>
      </c>
      <c r="K97" s="2" t="s">
        <v>82</v>
      </c>
      <c r="L97" s="2" t="s">
        <v>198</v>
      </c>
      <c r="M97" s="2" t="s">
        <v>118</v>
      </c>
      <c r="N97" s="2" t="s">
        <v>1061</v>
      </c>
      <c r="O97" s="2" t="s">
        <v>83</v>
      </c>
      <c r="P97" s="2" t="s">
        <v>86</v>
      </c>
      <c r="Q97" s="5">
        <v>21200</v>
      </c>
      <c r="R97" s="5">
        <v>1</v>
      </c>
      <c r="S97" s="5">
        <v>451</v>
      </c>
      <c r="T97" s="5">
        <v>0</v>
      </c>
      <c r="U97" s="5">
        <v>95.611999999999995</v>
      </c>
      <c r="V97" s="6">
        <v>4.236E-4</v>
      </c>
      <c r="W97" s="6">
        <v>4.1520000000000001E-4</v>
      </c>
      <c r="X97" s="6">
        <v>4.9899999999999993E-5</v>
      </c>
      <c r="Y97" s="2" t="s">
        <v>3</v>
      </c>
      <c r="Z97" s="32" t="s">
        <v>4</v>
      </c>
      <c r="AA97" s="32" t="s">
        <v>1</v>
      </c>
    </row>
    <row r="98" spans="1:27" x14ac:dyDescent="0.2">
      <c r="A98" s="2" t="s">
        <v>78</v>
      </c>
      <c r="B98" s="2" t="s">
        <v>78</v>
      </c>
      <c r="C98" s="2" t="s">
        <v>1062</v>
      </c>
      <c r="D98" s="2" t="s">
        <v>1063</v>
      </c>
      <c r="E98" s="2" t="s">
        <v>195</v>
      </c>
      <c r="F98" s="2" t="s">
        <v>1062</v>
      </c>
      <c r="G98" s="9">
        <v>1180173</v>
      </c>
      <c r="H98" s="2" t="s">
        <v>170</v>
      </c>
      <c r="I98" s="2" t="s">
        <v>894</v>
      </c>
      <c r="J98" s="2" t="s">
        <v>82</v>
      </c>
      <c r="K98" s="2" t="s">
        <v>82</v>
      </c>
      <c r="L98" s="2" t="s">
        <v>198</v>
      </c>
      <c r="M98" s="2" t="s">
        <v>118</v>
      </c>
      <c r="N98" s="2" t="s">
        <v>242</v>
      </c>
      <c r="O98" s="2" t="s">
        <v>83</v>
      </c>
      <c r="P98" s="2" t="s">
        <v>86</v>
      </c>
      <c r="Q98" s="5">
        <v>4917</v>
      </c>
      <c r="R98" s="5">
        <v>1</v>
      </c>
      <c r="S98" s="5">
        <v>794.6</v>
      </c>
      <c r="T98" s="5">
        <v>0</v>
      </c>
      <c r="U98" s="5">
        <v>39.070480000000003</v>
      </c>
      <c r="V98" s="6">
        <v>6.7500000000000001E-5</v>
      </c>
      <c r="W98" s="6">
        <v>1.6969999999999998E-4</v>
      </c>
      <c r="X98" s="6">
        <v>2.0400000000000001E-5</v>
      </c>
      <c r="Y98" s="2" t="s">
        <v>3</v>
      </c>
      <c r="Z98" s="32" t="s">
        <v>4</v>
      </c>
      <c r="AA98" s="32" t="s">
        <v>1</v>
      </c>
    </row>
    <row r="99" spans="1:27" x14ac:dyDescent="0.2">
      <c r="A99" s="2" t="s">
        <v>78</v>
      </c>
      <c r="B99" s="2" t="s">
        <v>78</v>
      </c>
      <c r="C99" s="2" t="s">
        <v>1064</v>
      </c>
      <c r="D99" s="2" t="s">
        <v>1065</v>
      </c>
      <c r="E99" s="2" t="s">
        <v>195</v>
      </c>
      <c r="F99" s="2" t="s">
        <v>1064</v>
      </c>
      <c r="G99" s="9">
        <v>1175611</v>
      </c>
      <c r="H99" s="2" t="s">
        <v>170</v>
      </c>
      <c r="I99" s="2" t="s">
        <v>894</v>
      </c>
      <c r="J99" s="2" t="s">
        <v>82</v>
      </c>
      <c r="K99" s="2" t="s">
        <v>82</v>
      </c>
      <c r="L99" s="2" t="s">
        <v>198</v>
      </c>
      <c r="M99" s="2" t="s">
        <v>118</v>
      </c>
      <c r="N99" s="2" t="s">
        <v>941</v>
      </c>
      <c r="O99" s="2" t="s">
        <v>83</v>
      </c>
      <c r="P99" s="2" t="s">
        <v>86</v>
      </c>
      <c r="Q99" s="5">
        <v>28000</v>
      </c>
      <c r="R99" s="5">
        <v>1</v>
      </c>
      <c r="S99" s="5">
        <v>1535</v>
      </c>
      <c r="T99" s="5">
        <v>0</v>
      </c>
      <c r="U99" s="5">
        <v>429.8</v>
      </c>
      <c r="V99" s="6">
        <v>2.7959999999999997E-4</v>
      </c>
      <c r="W99" s="6">
        <v>1.8665000000000001E-3</v>
      </c>
      <c r="X99" s="6">
        <v>2.241E-4</v>
      </c>
      <c r="Y99" s="2" t="s">
        <v>3</v>
      </c>
      <c r="Z99" s="32" t="s">
        <v>4</v>
      </c>
      <c r="AA99" s="32" t="s">
        <v>1</v>
      </c>
    </row>
    <row r="100" spans="1:27" x14ac:dyDescent="0.2">
      <c r="A100" s="2" t="s">
        <v>78</v>
      </c>
      <c r="B100" s="2" t="s">
        <v>78</v>
      </c>
      <c r="C100" s="2" t="s">
        <v>1066</v>
      </c>
      <c r="D100" s="2" t="s">
        <v>1067</v>
      </c>
      <c r="E100" s="2" t="s">
        <v>195</v>
      </c>
      <c r="F100" s="2" t="s">
        <v>1068</v>
      </c>
      <c r="G100" s="9">
        <v>1183813</v>
      </c>
      <c r="H100" s="2" t="s">
        <v>170</v>
      </c>
      <c r="I100" s="2" t="s">
        <v>894</v>
      </c>
      <c r="J100" s="2" t="s">
        <v>82</v>
      </c>
      <c r="K100" s="2" t="s">
        <v>82</v>
      </c>
      <c r="L100" s="2" t="s">
        <v>198</v>
      </c>
      <c r="M100" s="2" t="s">
        <v>118</v>
      </c>
      <c r="N100" s="2" t="s">
        <v>505</v>
      </c>
      <c r="O100" s="2" t="s">
        <v>83</v>
      </c>
      <c r="P100" s="2" t="s">
        <v>86</v>
      </c>
      <c r="Q100" s="5">
        <v>35528</v>
      </c>
      <c r="R100" s="5">
        <v>1</v>
      </c>
      <c r="S100" s="5">
        <v>1378</v>
      </c>
      <c r="T100" s="5">
        <v>0</v>
      </c>
      <c r="U100" s="5">
        <v>489.57584000000003</v>
      </c>
      <c r="V100" s="6">
        <v>5.8080000000000002E-4</v>
      </c>
      <c r="W100" s="6">
        <v>2.1261000000000001E-3</v>
      </c>
      <c r="X100" s="6">
        <v>2.5530000000000003E-4</v>
      </c>
      <c r="Y100" s="2" t="s">
        <v>3</v>
      </c>
      <c r="Z100" s="32" t="s">
        <v>4</v>
      </c>
      <c r="AA100" s="32" t="s">
        <v>1</v>
      </c>
    </row>
    <row r="101" spans="1:27" x14ac:dyDescent="0.2">
      <c r="A101" s="2" t="s">
        <v>78</v>
      </c>
      <c r="B101" s="2" t="s">
        <v>78</v>
      </c>
      <c r="C101" s="2" t="s">
        <v>1069</v>
      </c>
      <c r="D101" s="2" t="s">
        <v>1070</v>
      </c>
      <c r="E101" s="2" t="s">
        <v>195</v>
      </c>
      <c r="F101" s="2" t="s">
        <v>1071</v>
      </c>
      <c r="G101" s="9">
        <v>1184902</v>
      </c>
      <c r="H101" s="2" t="s">
        <v>170</v>
      </c>
      <c r="I101" s="2" t="s">
        <v>894</v>
      </c>
      <c r="J101" s="2" t="s">
        <v>82</v>
      </c>
      <c r="K101" s="2" t="s">
        <v>82</v>
      </c>
      <c r="L101" s="2" t="s">
        <v>198</v>
      </c>
      <c r="M101" s="2" t="s">
        <v>118</v>
      </c>
      <c r="N101" s="2" t="s">
        <v>264</v>
      </c>
      <c r="O101" s="2" t="s">
        <v>83</v>
      </c>
      <c r="P101" s="2" t="s">
        <v>86</v>
      </c>
      <c r="Q101" s="5">
        <v>10800</v>
      </c>
      <c r="R101" s="5">
        <v>1</v>
      </c>
      <c r="S101" s="5">
        <v>4530</v>
      </c>
      <c r="T101" s="5">
        <v>1.6952</v>
      </c>
      <c r="U101" s="5">
        <v>490.93526000000003</v>
      </c>
      <c r="V101" s="6">
        <v>1.7649999999999998E-4</v>
      </c>
      <c r="W101" s="6">
        <v>2.1320000000000002E-3</v>
      </c>
      <c r="X101" s="6">
        <v>2.5599999999999999E-4</v>
      </c>
      <c r="Y101" s="2" t="s">
        <v>3</v>
      </c>
      <c r="Z101" s="32" t="s">
        <v>4</v>
      </c>
      <c r="AA101" s="32" t="s">
        <v>1</v>
      </c>
    </row>
    <row r="102" spans="1:27" x14ac:dyDescent="0.2">
      <c r="A102" s="2" t="s">
        <v>78</v>
      </c>
      <c r="B102" s="2" t="s">
        <v>78</v>
      </c>
      <c r="C102" s="2" t="s">
        <v>1072</v>
      </c>
      <c r="D102" s="2" t="s">
        <v>1073</v>
      </c>
      <c r="E102" s="2" t="s">
        <v>195</v>
      </c>
      <c r="F102" s="2" t="s">
        <v>1072</v>
      </c>
      <c r="G102" s="9">
        <v>1175116</v>
      </c>
      <c r="H102" s="2" t="s">
        <v>170</v>
      </c>
      <c r="I102" s="2" t="s">
        <v>894</v>
      </c>
      <c r="J102" s="2" t="s">
        <v>82</v>
      </c>
      <c r="K102" s="2" t="s">
        <v>82</v>
      </c>
      <c r="L102" s="2" t="s">
        <v>198</v>
      </c>
      <c r="M102" s="2" t="s">
        <v>118</v>
      </c>
      <c r="N102" s="2" t="s">
        <v>633</v>
      </c>
      <c r="O102" s="2" t="s">
        <v>83</v>
      </c>
      <c r="P102" s="2" t="s">
        <v>86</v>
      </c>
      <c r="Q102" s="5">
        <v>12493</v>
      </c>
      <c r="R102" s="5">
        <v>1</v>
      </c>
      <c r="S102" s="5">
        <v>9800</v>
      </c>
      <c r="T102" s="5">
        <v>0</v>
      </c>
      <c r="U102" s="5">
        <v>1224.3140000000001</v>
      </c>
      <c r="V102" s="6">
        <v>3.479E-4</v>
      </c>
      <c r="W102" s="6">
        <v>5.3169000000000003E-3</v>
      </c>
      <c r="X102" s="6">
        <v>6.3850000000000007E-4</v>
      </c>
      <c r="Y102" s="2" t="s">
        <v>3</v>
      </c>
      <c r="Z102" s="32" t="s">
        <v>4</v>
      </c>
      <c r="AA102" s="32" t="s">
        <v>1</v>
      </c>
    </row>
    <row r="103" spans="1:27" x14ac:dyDescent="0.2">
      <c r="A103" s="2" t="s">
        <v>78</v>
      </c>
      <c r="B103" s="2" t="s">
        <v>78</v>
      </c>
      <c r="C103" s="2" t="s">
        <v>276</v>
      </c>
      <c r="D103" s="2" t="s">
        <v>277</v>
      </c>
      <c r="E103" s="2" t="s">
        <v>195</v>
      </c>
      <c r="F103" s="2" t="s">
        <v>1074</v>
      </c>
      <c r="G103" s="9">
        <v>1198910</v>
      </c>
      <c r="H103" s="2" t="s">
        <v>170</v>
      </c>
      <c r="I103" s="2" t="s">
        <v>894</v>
      </c>
      <c r="J103" s="2" t="s">
        <v>82</v>
      </c>
      <c r="K103" s="2" t="s">
        <v>82</v>
      </c>
      <c r="L103" s="2" t="s">
        <v>198</v>
      </c>
      <c r="M103" s="2" t="s">
        <v>118</v>
      </c>
      <c r="N103" s="2" t="s">
        <v>279</v>
      </c>
      <c r="O103" s="2" t="s">
        <v>83</v>
      </c>
      <c r="P103" s="2" t="s">
        <v>86</v>
      </c>
      <c r="Q103" s="5">
        <v>391</v>
      </c>
      <c r="R103" s="5">
        <v>1</v>
      </c>
      <c r="S103" s="5">
        <v>8896</v>
      </c>
      <c r="T103" s="5">
        <v>0</v>
      </c>
      <c r="U103" s="5">
        <v>34.783360000000002</v>
      </c>
      <c r="V103" s="6">
        <v>3.1199999999999999E-5</v>
      </c>
      <c r="W103" s="6">
        <v>1.5110000000000001E-4</v>
      </c>
      <c r="X103" s="6">
        <v>1.8099999999999999E-5</v>
      </c>
      <c r="Y103" s="2" t="s">
        <v>3</v>
      </c>
      <c r="Z103" s="32" t="s">
        <v>4</v>
      </c>
      <c r="AA103" s="32" t="s">
        <v>1</v>
      </c>
    </row>
    <row r="104" spans="1:27" x14ac:dyDescent="0.2">
      <c r="A104" s="2" t="s">
        <v>78</v>
      </c>
      <c r="B104" s="2" t="s">
        <v>78</v>
      </c>
      <c r="C104" s="2" t="s">
        <v>1075</v>
      </c>
      <c r="D104" s="2" t="s">
        <v>1076</v>
      </c>
      <c r="E104" s="2" t="s">
        <v>195</v>
      </c>
      <c r="F104" s="2" t="s">
        <v>1077</v>
      </c>
      <c r="G104" s="9">
        <v>1202977</v>
      </c>
      <c r="H104" s="2" t="s">
        <v>170</v>
      </c>
      <c r="I104" s="2" t="s">
        <v>894</v>
      </c>
      <c r="J104" s="2" t="s">
        <v>82</v>
      </c>
      <c r="K104" s="2" t="s">
        <v>82</v>
      </c>
      <c r="L104" s="2" t="s">
        <v>198</v>
      </c>
      <c r="M104" s="2" t="s">
        <v>118</v>
      </c>
      <c r="N104" s="2" t="s">
        <v>218</v>
      </c>
      <c r="O104" s="2" t="s">
        <v>83</v>
      </c>
      <c r="P104" s="2" t="s">
        <v>86</v>
      </c>
      <c r="Q104" s="5">
        <v>813.83</v>
      </c>
      <c r="R104" s="5">
        <v>1</v>
      </c>
      <c r="S104" s="5">
        <v>31420</v>
      </c>
      <c r="T104" s="5">
        <v>0</v>
      </c>
      <c r="U104" s="5">
        <v>255.70537999999999</v>
      </c>
      <c r="V104" s="6">
        <v>1.271E-4</v>
      </c>
      <c r="W104" s="6">
        <v>1.1104999999999999E-3</v>
      </c>
      <c r="X104" s="6">
        <v>1.3329999999999999E-4</v>
      </c>
      <c r="Y104" s="2" t="s">
        <v>3</v>
      </c>
      <c r="Z104" s="32" t="s">
        <v>4</v>
      </c>
      <c r="AA104" s="32" t="s">
        <v>1</v>
      </c>
    </row>
    <row r="105" spans="1:27" x14ac:dyDescent="0.2">
      <c r="A105" s="2" t="s">
        <v>78</v>
      </c>
      <c r="B105" s="2" t="s">
        <v>78</v>
      </c>
      <c r="C105" s="2" t="s">
        <v>1078</v>
      </c>
      <c r="D105" s="2" t="s">
        <v>1079</v>
      </c>
      <c r="E105" s="2" t="s">
        <v>182</v>
      </c>
      <c r="F105" s="2" t="s">
        <v>1080</v>
      </c>
      <c r="G105" s="2" t="s">
        <v>1081</v>
      </c>
      <c r="H105" s="2" t="s">
        <v>777</v>
      </c>
      <c r="I105" s="2" t="s">
        <v>894</v>
      </c>
      <c r="J105" s="2" t="s">
        <v>159</v>
      </c>
      <c r="K105" s="2" t="s">
        <v>160</v>
      </c>
      <c r="L105" s="2" t="s">
        <v>198</v>
      </c>
      <c r="M105" s="2" t="s">
        <v>1082</v>
      </c>
      <c r="N105" s="2" t="s">
        <v>1083</v>
      </c>
      <c r="O105" s="2" t="s">
        <v>83</v>
      </c>
      <c r="P105" s="2" t="s">
        <v>93</v>
      </c>
      <c r="Q105" s="5">
        <v>5399</v>
      </c>
      <c r="R105" s="5">
        <v>3.681</v>
      </c>
      <c r="S105" s="5">
        <v>42072</v>
      </c>
      <c r="T105" s="5">
        <v>0</v>
      </c>
      <c r="U105" s="5">
        <v>8361.2710499999994</v>
      </c>
      <c r="V105" s="6">
        <v>6.9999999999999997E-7</v>
      </c>
      <c r="W105" s="6">
        <v>3.63109E-2</v>
      </c>
      <c r="X105" s="6">
        <v>4.3603000000000001E-3</v>
      </c>
      <c r="Y105" s="9">
        <v>400014514</v>
      </c>
      <c r="Z105" s="32" t="s">
        <v>4</v>
      </c>
      <c r="AA105" s="32" t="s">
        <v>1</v>
      </c>
    </row>
    <row r="106" spans="1:27" x14ac:dyDescent="0.2">
      <c r="A106" s="2" t="s">
        <v>78</v>
      </c>
      <c r="B106" s="2" t="s">
        <v>78</v>
      </c>
      <c r="C106" s="2" t="s">
        <v>1084</v>
      </c>
      <c r="D106" s="2" t="s">
        <v>1085</v>
      </c>
      <c r="E106" s="2" t="s">
        <v>182</v>
      </c>
      <c r="F106" s="2" t="s">
        <v>1086</v>
      </c>
      <c r="G106" s="2" t="s">
        <v>1087</v>
      </c>
      <c r="H106" s="2" t="s">
        <v>777</v>
      </c>
      <c r="I106" s="2" t="s">
        <v>894</v>
      </c>
      <c r="J106" s="2" t="s">
        <v>159</v>
      </c>
      <c r="K106" s="2" t="s">
        <v>82</v>
      </c>
      <c r="L106" s="2" t="s">
        <v>198</v>
      </c>
      <c r="M106" s="2" t="s">
        <v>1082</v>
      </c>
      <c r="N106" s="2" t="s">
        <v>818</v>
      </c>
      <c r="O106" s="2" t="s">
        <v>83</v>
      </c>
      <c r="P106" s="2" t="s">
        <v>93</v>
      </c>
      <c r="Q106" s="5">
        <v>2000</v>
      </c>
      <c r="R106" s="5">
        <v>3.681</v>
      </c>
      <c r="S106" s="5">
        <v>16401</v>
      </c>
      <c r="T106" s="5">
        <v>0</v>
      </c>
      <c r="U106" s="5">
        <v>1207.4416200000001</v>
      </c>
      <c r="V106" s="6">
        <v>1.7E-5</v>
      </c>
      <c r="W106" s="6">
        <v>5.2436000000000002E-3</v>
      </c>
      <c r="X106" s="6">
        <v>6.2969999999999996E-4</v>
      </c>
      <c r="Y106" s="9">
        <v>400015685</v>
      </c>
      <c r="Z106" s="32" t="s">
        <v>4</v>
      </c>
      <c r="AA106" s="32" t="s">
        <v>1</v>
      </c>
    </row>
    <row r="107" spans="1:27" x14ac:dyDescent="0.2">
      <c r="A107" s="2" t="s">
        <v>78</v>
      </c>
      <c r="B107" s="2" t="s">
        <v>78</v>
      </c>
      <c r="C107" s="2" t="s">
        <v>1088</v>
      </c>
      <c r="D107" s="2" t="s">
        <v>1089</v>
      </c>
      <c r="E107" s="2" t="s">
        <v>182</v>
      </c>
      <c r="F107" s="2" t="s">
        <v>1090</v>
      </c>
      <c r="G107" s="2" t="s">
        <v>1091</v>
      </c>
      <c r="H107" s="2" t="s">
        <v>777</v>
      </c>
      <c r="I107" s="2" t="s">
        <v>894</v>
      </c>
      <c r="J107" s="2" t="s">
        <v>159</v>
      </c>
      <c r="K107" s="2" t="s">
        <v>1092</v>
      </c>
      <c r="L107" s="2" t="s">
        <v>198</v>
      </c>
      <c r="M107" s="2" t="s">
        <v>174</v>
      </c>
      <c r="N107" s="2" t="s">
        <v>1093</v>
      </c>
      <c r="O107" s="2" t="s">
        <v>83</v>
      </c>
      <c r="P107" s="2" t="s">
        <v>93</v>
      </c>
      <c r="Q107" s="5">
        <v>4245</v>
      </c>
      <c r="R107" s="5">
        <v>3.681</v>
      </c>
      <c r="S107" s="5">
        <v>8574</v>
      </c>
      <c r="T107" s="5">
        <v>0</v>
      </c>
      <c r="U107" s="5">
        <v>1339.7599499999999</v>
      </c>
      <c r="V107" s="6">
        <v>3.3000000000000002E-6</v>
      </c>
      <c r="W107" s="6">
        <v>5.8181999999999999E-3</v>
      </c>
      <c r="X107" s="6">
        <v>6.9870000000000002E-4</v>
      </c>
      <c r="Y107" s="9">
        <v>400052340</v>
      </c>
      <c r="Z107" s="32" t="s">
        <v>4</v>
      </c>
      <c r="AA107" s="32" t="s">
        <v>1</v>
      </c>
    </row>
    <row r="108" spans="1:27" x14ac:dyDescent="0.2">
      <c r="A108" s="2" t="s">
        <v>78</v>
      </c>
      <c r="B108" s="2" t="s">
        <v>78</v>
      </c>
      <c r="C108" s="2" t="s">
        <v>1094</v>
      </c>
      <c r="D108" s="2" t="s">
        <v>1095</v>
      </c>
      <c r="E108" s="2" t="s">
        <v>182</v>
      </c>
      <c r="F108" s="2" t="s">
        <v>1096</v>
      </c>
      <c r="G108" s="2" t="s">
        <v>1097</v>
      </c>
      <c r="H108" s="2" t="s">
        <v>777</v>
      </c>
      <c r="I108" s="2" t="s">
        <v>894</v>
      </c>
      <c r="J108" s="2" t="s">
        <v>159</v>
      </c>
      <c r="K108" s="2" t="s">
        <v>1098</v>
      </c>
      <c r="L108" s="2" t="s">
        <v>198</v>
      </c>
      <c r="M108" s="2" t="s">
        <v>1082</v>
      </c>
      <c r="N108" s="2" t="s">
        <v>778</v>
      </c>
      <c r="O108" s="2" t="s">
        <v>83</v>
      </c>
      <c r="P108" s="2" t="s">
        <v>93</v>
      </c>
      <c r="Q108" s="5">
        <v>3745</v>
      </c>
      <c r="R108" s="5">
        <v>3.681</v>
      </c>
      <c r="S108" s="5">
        <v>13605</v>
      </c>
      <c r="T108" s="5">
        <v>2.1827999999999999</v>
      </c>
      <c r="U108" s="5">
        <v>1883.53126</v>
      </c>
      <c r="V108" s="6">
        <v>6.9999999999999997E-7</v>
      </c>
      <c r="W108" s="6">
        <v>8.1796999999999998E-3</v>
      </c>
      <c r="X108" s="6">
        <v>9.8219999999999991E-4</v>
      </c>
      <c r="Y108" s="9">
        <v>400060988</v>
      </c>
      <c r="Z108" s="32" t="s">
        <v>4</v>
      </c>
      <c r="AA108" s="32" t="s">
        <v>1</v>
      </c>
    </row>
    <row r="109" spans="1:27" x14ac:dyDescent="0.2">
      <c r="A109" s="2" t="s">
        <v>78</v>
      </c>
      <c r="B109" s="2" t="s">
        <v>78</v>
      </c>
      <c r="C109" s="2" t="s">
        <v>1099</v>
      </c>
      <c r="D109" s="2" t="s">
        <v>1100</v>
      </c>
      <c r="E109" s="2" t="s">
        <v>182</v>
      </c>
      <c r="F109" s="2" t="s">
        <v>1101</v>
      </c>
      <c r="G109" s="2" t="s">
        <v>1102</v>
      </c>
      <c r="H109" s="2" t="s">
        <v>777</v>
      </c>
      <c r="I109" s="2" t="s">
        <v>894</v>
      </c>
      <c r="J109" s="2" t="s">
        <v>159</v>
      </c>
      <c r="K109" s="2" t="s">
        <v>857</v>
      </c>
      <c r="L109" s="2" t="s">
        <v>198</v>
      </c>
      <c r="M109" s="2" t="s">
        <v>1082</v>
      </c>
      <c r="N109" s="2" t="s">
        <v>798</v>
      </c>
      <c r="O109" s="2" t="s">
        <v>83</v>
      </c>
      <c r="P109" s="2" t="s">
        <v>93</v>
      </c>
      <c r="Q109" s="5">
        <v>7200</v>
      </c>
      <c r="R109" s="5">
        <v>3.681</v>
      </c>
      <c r="S109" s="5">
        <v>6775</v>
      </c>
      <c r="T109" s="5">
        <v>0</v>
      </c>
      <c r="U109" s="5">
        <v>1795.5917999999999</v>
      </c>
      <c r="V109" s="6">
        <v>2.3E-6</v>
      </c>
      <c r="W109" s="6">
        <v>7.7978000000000006E-3</v>
      </c>
      <c r="X109" s="6">
        <v>9.3639999999999999E-4</v>
      </c>
      <c r="Y109" s="9">
        <v>400071035</v>
      </c>
      <c r="Z109" s="32" t="s">
        <v>4</v>
      </c>
      <c r="AA109" s="32" t="s">
        <v>1</v>
      </c>
    </row>
    <row r="110" spans="1:27" x14ac:dyDescent="0.2">
      <c r="A110" s="2" t="s">
        <v>78</v>
      </c>
      <c r="B110" s="2" t="s">
        <v>78</v>
      </c>
      <c r="C110" s="2" t="s">
        <v>1103</v>
      </c>
      <c r="D110" s="2" t="s">
        <v>1104</v>
      </c>
      <c r="E110" s="2" t="s">
        <v>182</v>
      </c>
      <c r="F110" s="2" t="s">
        <v>1105</v>
      </c>
      <c r="G110" s="2" t="s">
        <v>1106</v>
      </c>
      <c r="H110" s="2" t="s">
        <v>777</v>
      </c>
      <c r="I110" s="2" t="s">
        <v>894</v>
      </c>
      <c r="J110" s="2" t="s">
        <v>159</v>
      </c>
      <c r="K110" s="2" t="s">
        <v>1107</v>
      </c>
      <c r="L110" s="2" t="s">
        <v>198</v>
      </c>
      <c r="M110" s="2" t="s">
        <v>858</v>
      </c>
      <c r="N110" s="2" t="s">
        <v>778</v>
      </c>
      <c r="O110" s="2" t="s">
        <v>83</v>
      </c>
      <c r="P110" s="2" t="s">
        <v>93</v>
      </c>
      <c r="Q110" s="5">
        <v>267</v>
      </c>
      <c r="R110" s="5">
        <v>3.681</v>
      </c>
      <c r="S110" s="5">
        <v>148700</v>
      </c>
      <c r="T110" s="5">
        <v>0</v>
      </c>
      <c r="U110" s="5">
        <v>1461.4637399999999</v>
      </c>
      <c r="V110" s="6">
        <v>1.1000000000000001E-6</v>
      </c>
      <c r="W110" s="6">
        <v>6.3468000000000005E-3</v>
      </c>
      <c r="X110" s="6">
        <v>7.6210000000000004E-4</v>
      </c>
      <c r="Y110" s="9">
        <v>471010060</v>
      </c>
      <c r="Z110" s="32" t="s">
        <v>4</v>
      </c>
      <c r="AA110" s="32" t="s">
        <v>1</v>
      </c>
    </row>
    <row r="111" spans="1:27" x14ac:dyDescent="0.2">
      <c r="A111" s="2" t="s">
        <v>78</v>
      </c>
      <c r="B111" s="2" t="s">
        <v>78</v>
      </c>
      <c r="C111" s="2" t="s">
        <v>1108</v>
      </c>
      <c r="D111" s="2" t="s">
        <v>1109</v>
      </c>
      <c r="E111" s="2" t="s">
        <v>182</v>
      </c>
      <c r="F111" s="2" t="s">
        <v>1110</v>
      </c>
      <c r="G111" s="2" t="s">
        <v>1111</v>
      </c>
      <c r="H111" s="2" t="s">
        <v>777</v>
      </c>
      <c r="I111" s="2" t="s">
        <v>894</v>
      </c>
      <c r="J111" s="2" t="s">
        <v>159</v>
      </c>
      <c r="K111" s="2" t="s">
        <v>82</v>
      </c>
      <c r="L111" s="2" t="s">
        <v>198</v>
      </c>
      <c r="M111" s="2" t="s">
        <v>1082</v>
      </c>
      <c r="N111" s="2" t="s">
        <v>890</v>
      </c>
      <c r="O111" s="2" t="s">
        <v>83</v>
      </c>
      <c r="P111" s="2" t="s">
        <v>93</v>
      </c>
      <c r="Q111" s="5">
        <v>842</v>
      </c>
      <c r="R111" s="5">
        <v>3.681</v>
      </c>
      <c r="S111" s="5">
        <v>13748</v>
      </c>
      <c r="T111" s="5">
        <v>0</v>
      </c>
      <c r="U111" s="5">
        <v>426.10577999999998</v>
      </c>
      <c r="V111" s="6">
        <v>1.5100000000000001E-5</v>
      </c>
      <c r="W111" s="6">
        <v>1.8504999999999999E-3</v>
      </c>
      <c r="X111" s="6">
        <v>2.2220000000000001E-4</v>
      </c>
      <c r="Y111" s="9">
        <v>471327811</v>
      </c>
      <c r="Z111" s="32" t="s">
        <v>4</v>
      </c>
      <c r="AA111" s="32" t="s">
        <v>1</v>
      </c>
    </row>
    <row r="112" spans="1:27" x14ac:dyDescent="0.2">
      <c r="A112" s="2" t="s">
        <v>78</v>
      </c>
      <c r="B112" s="2" t="s">
        <v>78</v>
      </c>
      <c r="C112" s="2" t="s">
        <v>1112</v>
      </c>
      <c r="D112" s="2" t="s">
        <v>1113</v>
      </c>
      <c r="E112" s="2" t="s">
        <v>182</v>
      </c>
      <c r="F112" s="2" t="s">
        <v>1112</v>
      </c>
      <c r="G112" s="2" t="s">
        <v>1114</v>
      </c>
      <c r="H112" s="2" t="s">
        <v>777</v>
      </c>
      <c r="I112" s="2" t="s">
        <v>894</v>
      </c>
      <c r="J112" s="2" t="s">
        <v>159</v>
      </c>
      <c r="K112" s="2" t="s">
        <v>82</v>
      </c>
      <c r="L112" s="2" t="s">
        <v>198</v>
      </c>
      <c r="M112" s="2" t="s">
        <v>1082</v>
      </c>
      <c r="N112" s="2" t="s">
        <v>1115</v>
      </c>
      <c r="O112" s="2" t="s">
        <v>83</v>
      </c>
      <c r="P112" s="2" t="s">
        <v>93</v>
      </c>
      <c r="Q112" s="5">
        <v>2625</v>
      </c>
      <c r="R112" s="5">
        <v>3.681</v>
      </c>
      <c r="S112" s="5">
        <v>7098</v>
      </c>
      <c r="T112" s="5">
        <v>0</v>
      </c>
      <c r="U112" s="5">
        <v>685.85311999999999</v>
      </c>
      <c r="V112" s="6">
        <v>4.5900000000000004E-5</v>
      </c>
      <c r="W112" s="6">
        <v>2.9785000000000002E-3</v>
      </c>
      <c r="X112" s="6">
        <v>3.5770000000000002E-4</v>
      </c>
      <c r="Y112" s="9">
        <v>471573604</v>
      </c>
      <c r="Z112" s="32" t="s">
        <v>4</v>
      </c>
      <c r="AA112" s="32" t="s">
        <v>1</v>
      </c>
    </row>
    <row r="113" spans="1:27" x14ac:dyDescent="0.2">
      <c r="A113" s="2" t="s">
        <v>78</v>
      </c>
      <c r="B113" s="2" t="s">
        <v>78</v>
      </c>
      <c r="C113" s="2" t="s">
        <v>1116</v>
      </c>
      <c r="D113" s="2" t="s">
        <v>1117</v>
      </c>
      <c r="E113" s="2" t="s">
        <v>182</v>
      </c>
      <c r="F113" s="2" t="s">
        <v>1116</v>
      </c>
      <c r="G113" s="2" t="s">
        <v>1118</v>
      </c>
      <c r="H113" s="2" t="s">
        <v>777</v>
      </c>
      <c r="I113" s="2" t="s">
        <v>894</v>
      </c>
      <c r="J113" s="2" t="s">
        <v>159</v>
      </c>
      <c r="K113" s="2" t="s">
        <v>857</v>
      </c>
      <c r="L113" s="2" t="s">
        <v>198</v>
      </c>
      <c r="M113" s="2" t="s">
        <v>858</v>
      </c>
      <c r="N113" s="2" t="s">
        <v>1115</v>
      </c>
      <c r="O113" s="2" t="s">
        <v>83</v>
      </c>
      <c r="P113" s="2" t="s">
        <v>94</v>
      </c>
      <c r="Q113" s="5">
        <v>63800</v>
      </c>
      <c r="R113" s="5">
        <v>4.6535000000000002</v>
      </c>
      <c r="S113" s="5">
        <v>1093</v>
      </c>
      <c r="T113" s="5">
        <v>14.765700000000001</v>
      </c>
      <c r="U113" s="5">
        <v>3313.7563599999999</v>
      </c>
      <c r="V113" s="6">
        <v>3.4770000000000005E-4</v>
      </c>
      <c r="W113" s="6">
        <v>1.4390799999999999E-2</v>
      </c>
      <c r="X113" s="6">
        <v>1.7281E-3</v>
      </c>
      <c r="Y113" s="9">
        <v>472349129</v>
      </c>
      <c r="Z113" s="32" t="s">
        <v>4</v>
      </c>
      <c r="AA113" s="32" t="s">
        <v>1</v>
      </c>
    </row>
    <row r="114" spans="1:27" x14ac:dyDescent="0.2">
      <c r="A114" s="2" t="s">
        <v>78</v>
      </c>
      <c r="B114" s="2" t="s">
        <v>78</v>
      </c>
      <c r="C114" s="2" t="s">
        <v>1119</v>
      </c>
      <c r="D114" s="2" t="s">
        <v>1120</v>
      </c>
      <c r="E114" s="2" t="s">
        <v>182</v>
      </c>
      <c r="F114" s="2" t="s">
        <v>1119</v>
      </c>
      <c r="G114" s="2" t="s">
        <v>1121</v>
      </c>
      <c r="H114" s="2" t="s">
        <v>777</v>
      </c>
      <c r="I114" s="2" t="s">
        <v>894</v>
      </c>
      <c r="J114" s="2" t="s">
        <v>159</v>
      </c>
      <c r="K114" s="2" t="s">
        <v>82</v>
      </c>
      <c r="L114" s="2" t="s">
        <v>198</v>
      </c>
      <c r="M114" s="2" t="s">
        <v>1082</v>
      </c>
      <c r="N114" s="2" t="s">
        <v>798</v>
      </c>
      <c r="O114" s="2" t="s">
        <v>83</v>
      </c>
      <c r="P114" s="2" t="s">
        <v>93</v>
      </c>
      <c r="Q114" s="5">
        <v>55334</v>
      </c>
      <c r="R114" s="5">
        <v>3.681</v>
      </c>
      <c r="S114" s="5">
        <v>3.61</v>
      </c>
      <c r="T114" s="5">
        <v>0</v>
      </c>
      <c r="U114" s="5">
        <v>7.3529999999999998</v>
      </c>
      <c r="V114" s="6">
        <v>3.591E-4</v>
      </c>
      <c r="W114" s="6">
        <v>3.1900000000000003E-5</v>
      </c>
      <c r="X114" s="6">
        <v>3.8E-6</v>
      </c>
      <c r="Y114" s="9">
        <v>472447501</v>
      </c>
      <c r="Z114" s="32" t="s">
        <v>4</v>
      </c>
      <c r="AA114" s="32" t="s">
        <v>1</v>
      </c>
    </row>
    <row r="115" spans="1:27" x14ac:dyDescent="0.2">
      <c r="A115" s="2" t="s">
        <v>78</v>
      </c>
      <c r="B115" s="2" t="s">
        <v>78</v>
      </c>
      <c r="C115" s="2" t="s">
        <v>1122</v>
      </c>
      <c r="D115" s="2" t="s">
        <v>1123</v>
      </c>
      <c r="E115" s="2" t="s">
        <v>182</v>
      </c>
      <c r="F115" s="2" t="s">
        <v>1124</v>
      </c>
      <c r="G115" s="2" t="s">
        <v>1125</v>
      </c>
      <c r="H115" s="2" t="s">
        <v>777</v>
      </c>
      <c r="I115" s="2" t="s">
        <v>894</v>
      </c>
      <c r="J115" s="2" t="s">
        <v>159</v>
      </c>
      <c r="K115" s="2" t="s">
        <v>160</v>
      </c>
      <c r="L115" s="2" t="s">
        <v>198</v>
      </c>
      <c r="M115" s="2" t="s">
        <v>1082</v>
      </c>
      <c r="N115" s="2" t="s">
        <v>818</v>
      </c>
      <c r="O115" s="2" t="s">
        <v>83</v>
      </c>
      <c r="P115" s="2" t="s">
        <v>93</v>
      </c>
      <c r="Q115" s="5">
        <v>8488</v>
      </c>
      <c r="R115" s="5">
        <v>3.681</v>
      </c>
      <c r="S115" s="5">
        <v>17148</v>
      </c>
      <c r="T115" s="5">
        <v>0</v>
      </c>
      <c r="U115" s="5">
        <v>5357.77736</v>
      </c>
      <c r="V115" s="6">
        <v>4.9999999999999998E-7</v>
      </c>
      <c r="W115" s="6">
        <v>2.32675E-2</v>
      </c>
      <c r="X115" s="6">
        <v>2.7939999999999996E-3</v>
      </c>
      <c r="Y115" s="9">
        <v>400014985</v>
      </c>
      <c r="Z115" s="32" t="s">
        <v>4</v>
      </c>
      <c r="AA115" s="32" t="s">
        <v>1</v>
      </c>
    </row>
    <row r="116" spans="1:27" x14ac:dyDescent="0.2">
      <c r="A116" s="2" t="s">
        <v>78</v>
      </c>
      <c r="B116" s="2" t="s">
        <v>78</v>
      </c>
      <c r="C116" s="2" t="s">
        <v>1126</v>
      </c>
      <c r="D116" s="2" t="s">
        <v>1127</v>
      </c>
      <c r="E116" s="2" t="s">
        <v>182</v>
      </c>
      <c r="F116" s="2" t="s">
        <v>1128</v>
      </c>
      <c r="G116" s="2" t="s">
        <v>1129</v>
      </c>
      <c r="H116" s="2" t="s">
        <v>777</v>
      </c>
      <c r="I116" s="2" t="s">
        <v>894</v>
      </c>
      <c r="J116" s="2" t="s">
        <v>159</v>
      </c>
      <c r="K116" s="2" t="s">
        <v>160</v>
      </c>
      <c r="L116" s="2" t="s">
        <v>198</v>
      </c>
      <c r="M116" s="2" t="s">
        <v>1082</v>
      </c>
      <c r="N116" s="2" t="s">
        <v>890</v>
      </c>
      <c r="O116" s="2" t="s">
        <v>83</v>
      </c>
      <c r="P116" s="2" t="s">
        <v>93</v>
      </c>
      <c r="Q116" s="5">
        <v>4760</v>
      </c>
      <c r="R116" s="5">
        <v>3.681</v>
      </c>
      <c r="S116" s="5">
        <v>18038</v>
      </c>
      <c r="T116" s="5">
        <v>0</v>
      </c>
      <c r="U116" s="5">
        <v>3160.53899</v>
      </c>
      <c r="V116" s="6">
        <v>4.0000000000000003E-7</v>
      </c>
      <c r="W116" s="6">
        <v>1.37254E-2</v>
      </c>
      <c r="X116" s="6">
        <v>1.6481999999999998E-3</v>
      </c>
      <c r="Y116" s="9">
        <v>400055749</v>
      </c>
      <c r="Z116" s="32" t="s">
        <v>4</v>
      </c>
      <c r="AA116" s="32" t="s">
        <v>1</v>
      </c>
    </row>
    <row r="117" spans="1:27" x14ac:dyDescent="0.2">
      <c r="A117" s="2" t="s">
        <v>78</v>
      </c>
      <c r="B117" s="2" t="s">
        <v>78</v>
      </c>
      <c r="C117" s="2" t="s">
        <v>2174</v>
      </c>
      <c r="D117" s="2" t="s">
        <v>1130</v>
      </c>
      <c r="E117" s="2" t="s">
        <v>182</v>
      </c>
      <c r="F117" s="2" t="s">
        <v>1131</v>
      </c>
      <c r="G117" s="2" t="s">
        <v>1132</v>
      </c>
      <c r="H117" s="2" t="s">
        <v>777</v>
      </c>
      <c r="I117" s="2" t="s">
        <v>894</v>
      </c>
      <c r="J117" s="2" t="s">
        <v>159</v>
      </c>
      <c r="K117" s="2" t="s">
        <v>160</v>
      </c>
      <c r="L117" s="2" t="s">
        <v>198</v>
      </c>
      <c r="M117" s="2" t="s">
        <v>1082</v>
      </c>
      <c r="N117" s="2" t="s">
        <v>890</v>
      </c>
      <c r="O117" s="2" t="s">
        <v>83</v>
      </c>
      <c r="P117" s="2" t="s">
        <v>93</v>
      </c>
      <c r="Q117" s="5">
        <v>3252</v>
      </c>
      <c r="R117" s="5">
        <v>3.681</v>
      </c>
      <c r="S117" s="5">
        <v>48558</v>
      </c>
      <c r="T117" s="5">
        <v>1.2188000000000001</v>
      </c>
      <c r="U117" s="5">
        <v>5817.1763099999998</v>
      </c>
      <c r="V117" s="6">
        <v>1.3999999999999999E-6</v>
      </c>
      <c r="W117" s="6">
        <v>2.52625E-2</v>
      </c>
      <c r="X117" s="6">
        <v>3.0336E-3</v>
      </c>
      <c r="Y117" s="9">
        <v>471275010</v>
      </c>
      <c r="Z117" s="32" t="s">
        <v>4</v>
      </c>
      <c r="AA117" s="32" t="s">
        <v>1</v>
      </c>
    </row>
    <row r="118" spans="1:27" x14ac:dyDescent="0.2">
      <c r="A118" s="2" t="s">
        <v>78</v>
      </c>
      <c r="B118" s="2" t="s">
        <v>78</v>
      </c>
      <c r="C118" s="2" t="s">
        <v>1133</v>
      </c>
      <c r="D118" s="2" t="s">
        <v>1134</v>
      </c>
      <c r="E118" s="2" t="s">
        <v>182</v>
      </c>
      <c r="F118" s="2" t="s">
        <v>1135</v>
      </c>
      <c r="G118" s="2" t="s">
        <v>1136</v>
      </c>
      <c r="H118" s="2" t="s">
        <v>777</v>
      </c>
      <c r="I118" s="2" t="s">
        <v>894</v>
      </c>
      <c r="J118" s="2" t="s">
        <v>159</v>
      </c>
      <c r="K118" s="2" t="s">
        <v>1137</v>
      </c>
      <c r="L118" s="2" t="s">
        <v>198</v>
      </c>
      <c r="M118" s="2" t="s">
        <v>1138</v>
      </c>
      <c r="N118" s="2" t="s">
        <v>1139</v>
      </c>
      <c r="O118" s="2" t="s">
        <v>83</v>
      </c>
      <c r="P118" s="2" t="s">
        <v>92</v>
      </c>
      <c r="Q118" s="5">
        <v>13303</v>
      </c>
      <c r="R118" s="5">
        <v>3.9790999999999999</v>
      </c>
      <c r="S118" s="5">
        <v>600</v>
      </c>
      <c r="T118" s="5">
        <v>0</v>
      </c>
      <c r="U118" s="5">
        <v>317.60379999999998</v>
      </c>
      <c r="V118" s="6">
        <v>3.6852E-3</v>
      </c>
      <c r="W118" s="6">
        <v>1.3793E-3</v>
      </c>
      <c r="X118" s="6">
        <v>1.6559999999999999E-4</v>
      </c>
      <c r="Y118" s="9">
        <v>471834055</v>
      </c>
      <c r="Z118" s="32" t="s">
        <v>4</v>
      </c>
      <c r="AA118" s="32" t="s">
        <v>1</v>
      </c>
    </row>
    <row r="119" spans="1:27" x14ac:dyDescent="0.2">
      <c r="A119" s="2" t="s">
        <v>78</v>
      </c>
      <c r="B119" s="2" t="s">
        <v>78</v>
      </c>
      <c r="C119" s="2" t="s">
        <v>1140</v>
      </c>
      <c r="D119" s="2" t="s">
        <v>1141</v>
      </c>
      <c r="E119" s="2" t="s">
        <v>182</v>
      </c>
      <c r="F119" s="2" t="s">
        <v>1142</v>
      </c>
      <c r="G119" s="2" t="s">
        <v>1143</v>
      </c>
      <c r="H119" s="2" t="s">
        <v>777</v>
      </c>
      <c r="I119" s="2" t="s">
        <v>894</v>
      </c>
      <c r="J119" s="2" t="s">
        <v>159</v>
      </c>
      <c r="K119" s="2" t="s">
        <v>160</v>
      </c>
      <c r="L119" s="2" t="s">
        <v>198</v>
      </c>
      <c r="M119" s="2" t="s">
        <v>1082</v>
      </c>
      <c r="N119" s="2" t="s">
        <v>798</v>
      </c>
      <c r="O119" s="2" t="s">
        <v>83</v>
      </c>
      <c r="P119" s="2" t="s">
        <v>93</v>
      </c>
      <c r="Q119" s="5">
        <v>8890</v>
      </c>
      <c r="R119" s="5">
        <v>3.681</v>
      </c>
      <c r="S119" s="5">
        <v>1500</v>
      </c>
      <c r="T119" s="5">
        <v>0</v>
      </c>
      <c r="U119" s="5">
        <v>490.86135000000002</v>
      </c>
      <c r="V119" s="6">
        <v>2.6049999999999999E-4</v>
      </c>
      <c r="W119" s="6">
        <v>2.1316999999999998E-3</v>
      </c>
      <c r="X119" s="6">
        <v>2.5599999999999999E-4</v>
      </c>
      <c r="Y119" s="9">
        <v>471889133</v>
      </c>
      <c r="Z119" s="32" t="s">
        <v>4</v>
      </c>
      <c r="AA119" s="32" t="s">
        <v>1</v>
      </c>
    </row>
    <row r="120" spans="1:27" x14ac:dyDescent="0.2">
      <c r="A120" s="2" t="s">
        <v>78</v>
      </c>
      <c r="B120" s="2" t="s">
        <v>78</v>
      </c>
      <c r="C120" s="2" t="s">
        <v>1144</v>
      </c>
      <c r="D120" s="2" t="s">
        <v>1145</v>
      </c>
      <c r="E120" s="2" t="s">
        <v>182</v>
      </c>
      <c r="F120" s="2" t="s">
        <v>1146</v>
      </c>
      <c r="G120" s="2" t="s">
        <v>1147</v>
      </c>
      <c r="H120" s="2" t="s">
        <v>777</v>
      </c>
      <c r="I120" s="2" t="s">
        <v>894</v>
      </c>
      <c r="J120" s="2" t="s">
        <v>159</v>
      </c>
      <c r="K120" s="2" t="s">
        <v>160</v>
      </c>
      <c r="L120" s="2" t="s">
        <v>198</v>
      </c>
      <c r="M120" s="2" t="s">
        <v>1082</v>
      </c>
      <c r="N120" s="2" t="s">
        <v>798</v>
      </c>
      <c r="O120" s="2" t="s">
        <v>83</v>
      </c>
      <c r="P120" s="2" t="s">
        <v>93</v>
      </c>
      <c r="Q120" s="5">
        <v>21065</v>
      </c>
      <c r="R120" s="5">
        <v>3.681</v>
      </c>
      <c r="S120" s="5">
        <v>1194</v>
      </c>
      <c r="T120" s="5">
        <v>0</v>
      </c>
      <c r="U120" s="5">
        <v>925.83076000000005</v>
      </c>
      <c r="V120" s="6">
        <v>1.77E-5</v>
      </c>
      <c r="W120" s="6">
        <v>4.0206E-3</v>
      </c>
      <c r="X120" s="6">
        <v>4.8280000000000003E-4</v>
      </c>
      <c r="Y120" s="9">
        <v>472772379</v>
      </c>
      <c r="Z120" s="32" t="s">
        <v>4</v>
      </c>
      <c r="AA120" s="32" t="s">
        <v>1</v>
      </c>
    </row>
    <row r="121" spans="1:27" x14ac:dyDescent="0.2">
      <c r="A121" s="2" t="s">
        <v>78</v>
      </c>
      <c r="B121" s="2" t="s">
        <v>78</v>
      </c>
      <c r="C121" s="2" t="s">
        <v>1148</v>
      </c>
      <c r="D121" s="2" t="s">
        <v>1149</v>
      </c>
      <c r="E121" s="2" t="s">
        <v>182</v>
      </c>
      <c r="F121" s="2" t="s">
        <v>1150</v>
      </c>
      <c r="G121" s="2" t="s">
        <v>1151</v>
      </c>
      <c r="H121" s="2" t="s">
        <v>777</v>
      </c>
      <c r="I121" s="2" t="s">
        <v>894</v>
      </c>
      <c r="J121" s="2" t="s">
        <v>159</v>
      </c>
      <c r="K121" s="2" t="s">
        <v>872</v>
      </c>
      <c r="L121" s="2" t="s">
        <v>198</v>
      </c>
      <c r="M121" s="2" t="s">
        <v>1152</v>
      </c>
      <c r="N121" s="2" t="s">
        <v>1153</v>
      </c>
      <c r="O121" s="2" t="s">
        <v>83</v>
      </c>
      <c r="P121" s="2" t="s">
        <v>89</v>
      </c>
      <c r="Q121" s="5">
        <v>3775</v>
      </c>
      <c r="R121" s="5">
        <v>4.0739999999999998</v>
      </c>
      <c r="S121" s="5">
        <v>9575</v>
      </c>
      <c r="T121" s="5">
        <v>0</v>
      </c>
      <c r="U121" s="5">
        <v>1472.57276</v>
      </c>
      <c r="V121" s="6">
        <v>1.3999999999999999E-6</v>
      </c>
      <c r="W121" s="6">
        <v>6.3949999999999996E-3</v>
      </c>
      <c r="X121" s="6">
        <v>7.6789999999999996E-4</v>
      </c>
      <c r="Y121" s="9">
        <v>400006965</v>
      </c>
      <c r="Z121" s="32" t="s">
        <v>4</v>
      </c>
      <c r="AA121" s="32" t="s">
        <v>1</v>
      </c>
    </row>
    <row r="122" spans="1:27" x14ac:dyDescent="0.2">
      <c r="A122" s="2" t="s">
        <v>78</v>
      </c>
      <c r="B122" s="2" t="s">
        <v>78</v>
      </c>
      <c r="C122" s="2" t="s">
        <v>1154</v>
      </c>
      <c r="D122" s="2" t="s">
        <v>1155</v>
      </c>
      <c r="E122" s="2" t="s">
        <v>182</v>
      </c>
      <c r="F122" s="2" t="s">
        <v>1156</v>
      </c>
      <c r="G122" s="2" t="s">
        <v>1157</v>
      </c>
      <c r="H122" s="2" t="s">
        <v>777</v>
      </c>
      <c r="I122" s="2" t="s">
        <v>894</v>
      </c>
      <c r="J122" s="2" t="s">
        <v>159</v>
      </c>
      <c r="K122" s="2" t="s">
        <v>160</v>
      </c>
      <c r="L122" s="2" t="s">
        <v>198</v>
      </c>
      <c r="M122" s="2" t="s">
        <v>174</v>
      </c>
      <c r="N122" s="2" t="s">
        <v>824</v>
      </c>
      <c r="O122" s="2" t="s">
        <v>83</v>
      </c>
      <c r="P122" s="2" t="s">
        <v>93</v>
      </c>
      <c r="Q122" s="5">
        <v>7320</v>
      </c>
      <c r="R122" s="5">
        <v>3.681</v>
      </c>
      <c r="S122" s="5">
        <v>6017</v>
      </c>
      <c r="T122" s="5">
        <v>1.5815999999999999</v>
      </c>
      <c r="U122" s="5">
        <v>1627.0977600000001</v>
      </c>
      <c r="V122" s="6">
        <v>9.0000000000000007E-7</v>
      </c>
      <c r="W122" s="6">
        <v>7.0660999999999996E-3</v>
      </c>
      <c r="X122" s="6">
        <v>8.4849999999999997E-4</v>
      </c>
      <c r="Y122" s="9">
        <v>400058552</v>
      </c>
      <c r="Z122" s="32" t="s">
        <v>4</v>
      </c>
      <c r="AA122" s="32" t="s">
        <v>1</v>
      </c>
    </row>
    <row r="123" spans="1:27" x14ac:dyDescent="0.2">
      <c r="A123" s="2" t="s">
        <v>78</v>
      </c>
      <c r="B123" s="2" t="s">
        <v>78</v>
      </c>
      <c r="C123" s="2" t="s">
        <v>1158</v>
      </c>
      <c r="D123" s="2" t="s">
        <v>1159</v>
      </c>
      <c r="E123" s="2" t="s">
        <v>182</v>
      </c>
      <c r="F123" s="2" t="s">
        <v>1160</v>
      </c>
      <c r="G123" s="2" t="s">
        <v>1161</v>
      </c>
      <c r="H123" s="2" t="s">
        <v>777</v>
      </c>
      <c r="I123" s="2" t="s">
        <v>894</v>
      </c>
      <c r="J123" s="2" t="s">
        <v>159</v>
      </c>
      <c r="K123" s="2" t="s">
        <v>1162</v>
      </c>
      <c r="L123" s="2" t="s">
        <v>198</v>
      </c>
      <c r="M123" s="2" t="s">
        <v>1163</v>
      </c>
      <c r="N123" s="2" t="s">
        <v>1153</v>
      </c>
      <c r="O123" s="2" t="s">
        <v>83</v>
      </c>
      <c r="P123" s="2" t="s">
        <v>92</v>
      </c>
      <c r="Q123" s="5">
        <v>3860</v>
      </c>
      <c r="R123" s="5">
        <v>3.9790999999999999</v>
      </c>
      <c r="S123" s="5">
        <v>5989</v>
      </c>
      <c r="T123" s="5">
        <v>0</v>
      </c>
      <c r="U123" s="5">
        <v>919.87003000000004</v>
      </c>
      <c r="V123" s="6">
        <v>5.5999999999999997E-6</v>
      </c>
      <c r="W123" s="6">
        <v>3.9947999999999997E-3</v>
      </c>
      <c r="X123" s="6">
        <v>4.797E-4</v>
      </c>
      <c r="Y123" s="9">
        <v>400059782</v>
      </c>
      <c r="Z123" s="32" t="s">
        <v>4</v>
      </c>
      <c r="AA123" s="32" t="s">
        <v>1</v>
      </c>
    </row>
    <row r="124" spans="1:27" x14ac:dyDescent="0.2">
      <c r="A124" s="2" t="s">
        <v>78</v>
      </c>
      <c r="B124" s="2" t="s">
        <v>78</v>
      </c>
      <c r="C124" s="2" t="s">
        <v>1164</v>
      </c>
      <c r="D124" s="2" t="s">
        <v>1165</v>
      </c>
      <c r="E124" s="2" t="s">
        <v>182</v>
      </c>
      <c r="F124" s="2" t="s">
        <v>1164</v>
      </c>
      <c r="G124" s="2" t="s">
        <v>1166</v>
      </c>
      <c r="H124" s="2" t="s">
        <v>777</v>
      </c>
      <c r="I124" s="2" t="s">
        <v>894</v>
      </c>
      <c r="J124" s="2" t="s">
        <v>159</v>
      </c>
      <c r="K124" s="2" t="s">
        <v>1167</v>
      </c>
      <c r="L124" s="2" t="s">
        <v>198</v>
      </c>
      <c r="M124" s="2" t="s">
        <v>170</v>
      </c>
      <c r="N124" s="2" t="s">
        <v>1153</v>
      </c>
      <c r="O124" s="2" t="s">
        <v>83</v>
      </c>
      <c r="P124" s="2" t="s">
        <v>90</v>
      </c>
      <c r="Q124" s="5">
        <v>15000</v>
      </c>
      <c r="R124" s="5">
        <v>0.34</v>
      </c>
      <c r="S124" s="5">
        <v>19895</v>
      </c>
      <c r="T124" s="5">
        <v>0</v>
      </c>
      <c r="U124" s="5">
        <v>1014.645</v>
      </c>
      <c r="V124" s="6">
        <v>2.8999999999999997E-5</v>
      </c>
      <c r="W124" s="6">
        <v>4.4063000000000001E-3</v>
      </c>
      <c r="X124" s="6">
        <v>5.2910000000000001E-4</v>
      </c>
      <c r="Y124" s="9">
        <v>471091805</v>
      </c>
      <c r="Z124" s="32" t="s">
        <v>4</v>
      </c>
      <c r="AA124" s="32" t="s">
        <v>1</v>
      </c>
    </row>
    <row r="125" spans="1:27" x14ac:dyDescent="0.2">
      <c r="A125" s="2" t="s">
        <v>78</v>
      </c>
      <c r="B125" s="2" t="s">
        <v>78</v>
      </c>
      <c r="C125" s="2" t="s">
        <v>1168</v>
      </c>
      <c r="D125" s="2" t="s">
        <v>1169</v>
      </c>
      <c r="E125" s="2" t="s">
        <v>182</v>
      </c>
      <c r="F125" s="2" t="s">
        <v>1168</v>
      </c>
      <c r="G125" s="2" t="s">
        <v>1170</v>
      </c>
      <c r="H125" s="2" t="s">
        <v>777</v>
      </c>
      <c r="I125" s="2" t="s">
        <v>894</v>
      </c>
      <c r="J125" s="2" t="s">
        <v>159</v>
      </c>
      <c r="K125" s="2" t="s">
        <v>160</v>
      </c>
      <c r="L125" s="2" t="s">
        <v>198</v>
      </c>
      <c r="M125" s="2" t="s">
        <v>1082</v>
      </c>
      <c r="N125" s="2" t="s">
        <v>879</v>
      </c>
      <c r="O125" s="2" t="s">
        <v>83</v>
      </c>
      <c r="P125" s="2" t="s">
        <v>93</v>
      </c>
      <c r="Q125" s="5">
        <v>2595</v>
      </c>
      <c r="R125" s="5">
        <v>3.681</v>
      </c>
      <c r="S125" s="5">
        <v>11637</v>
      </c>
      <c r="T125" s="5">
        <v>0</v>
      </c>
      <c r="U125" s="5">
        <v>1111.5889299999999</v>
      </c>
      <c r="V125" s="6">
        <v>1.0999999999999999E-4</v>
      </c>
      <c r="W125" s="6">
        <v>4.8272999999999996E-3</v>
      </c>
      <c r="X125" s="6">
        <v>5.7970000000000005E-4</v>
      </c>
      <c r="Y125" s="9">
        <v>471700132</v>
      </c>
      <c r="Z125" s="32" t="s">
        <v>4</v>
      </c>
      <c r="AA125" s="32" t="s">
        <v>1</v>
      </c>
    </row>
    <row r="126" spans="1:27" x14ac:dyDescent="0.2">
      <c r="A126" s="2" t="s">
        <v>78</v>
      </c>
      <c r="B126" s="2" t="s">
        <v>78</v>
      </c>
      <c r="C126" s="2" t="s">
        <v>1171</v>
      </c>
      <c r="D126" s="2" t="s">
        <v>1172</v>
      </c>
      <c r="E126" s="2" t="s">
        <v>182</v>
      </c>
      <c r="F126" s="2" t="s">
        <v>1173</v>
      </c>
      <c r="G126" s="2" t="s">
        <v>1174</v>
      </c>
      <c r="H126" s="2" t="s">
        <v>777</v>
      </c>
      <c r="I126" s="2" t="s">
        <v>894</v>
      </c>
      <c r="J126" s="2" t="s">
        <v>159</v>
      </c>
      <c r="K126" s="2" t="s">
        <v>857</v>
      </c>
      <c r="L126" s="2" t="s">
        <v>198</v>
      </c>
      <c r="M126" s="2" t="s">
        <v>170</v>
      </c>
      <c r="N126" s="2" t="s">
        <v>798</v>
      </c>
      <c r="O126" s="2" t="s">
        <v>83</v>
      </c>
      <c r="P126" s="2" t="s">
        <v>92</v>
      </c>
      <c r="Q126" s="5">
        <v>4350</v>
      </c>
      <c r="R126" s="5">
        <v>3.9790999999999999</v>
      </c>
      <c r="S126" s="5">
        <v>4652</v>
      </c>
      <c r="T126" s="5">
        <v>0</v>
      </c>
      <c r="U126" s="5">
        <v>805.21862999999996</v>
      </c>
      <c r="V126" s="6">
        <v>1.7E-6</v>
      </c>
      <c r="W126" s="6">
        <v>3.4968999999999998E-3</v>
      </c>
      <c r="X126" s="6">
        <v>4.1990000000000001E-4</v>
      </c>
      <c r="Y126" s="9">
        <v>472777907</v>
      </c>
      <c r="Z126" s="32" t="s">
        <v>4</v>
      </c>
      <c r="AA126" s="32" t="s">
        <v>1</v>
      </c>
    </row>
    <row r="127" spans="1:27" x14ac:dyDescent="0.2">
      <c r="A127" s="2" t="s">
        <v>78</v>
      </c>
      <c r="B127" s="2" t="s">
        <v>78</v>
      </c>
      <c r="C127" s="2" t="s">
        <v>1175</v>
      </c>
      <c r="D127" s="2" t="s">
        <v>1176</v>
      </c>
      <c r="E127" s="2" t="s">
        <v>182</v>
      </c>
      <c r="F127" s="2" t="s">
        <v>1175</v>
      </c>
      <c r="G127" s="2" t="s">
        <v>1177</v>
      </c>
      <c r="H127" s="2" t="s">
        <v>777</v>
      </c>
      <c r="I127" s="2" t="s">
        <v>894</v>
      </c>
      <c r="J127" s="2" t="s">
        <v>159</v>
      </c>
      <c r="K127" s="2" t="s">
        <v>160</v>
      </c>
      <c r="L127" s="2" t="s">
        <v>198</v>
      </c>
      <c r="M127" s="2" t="s">
        <v>174</v>
      </c>
      <c r="N127" s="2" t="s">
        <v>879</v>
      </c>
      <c r="O127" s="2" t="s">
        <v>83</v>
      </c>
      <c r="P127" s="2" t="s">
        <v>93</v>
      </c>
      <c r="Q127" s="5">
        <v>1840</v>
      </c>
      <c r="R127" s="5">
        <v>3.681</v>
      </c>
      <c r="S127" s="5">
        <v>19759</v>
      </c>
      <c r="T127" s="5">
        <v>0</v>
      </c>
      <c r="U127" s="5">
        <v>1338.2849699999999</v>
      </c>
      <c r="V127" s="6">
        <v>3.8999999999999999E-6</v>
      </c>
      <c r="W127" s="6">
        <v>5.8118000000000006E-3</v>
      </c>
      <c r="X127" s="6">
        <v>6.979E-4</v>
      </c>
      <c r="Y127" s="9">
        <v>400002691</v>
      </c>
      <c r="Z127" s="32" t="s">
        <v>4</v>
      </c>
      <c r="AA127" s="32" t="s">
        <v>1</v>
      </c>
    </row>
    <row r="128" spans="1:27" x14ac:dyDescent="0.2">
      <c r="A128" s="2" t="s">
        <v>78</v>
      </c>
      <c r="B128" s="2" t="s">
        <v>78</v>
      </c>
      <c r="C128" s="2" t="s">
        <v>1178</v>
      </c>
      <c r="D128" s="2" t="s">
        <v>1179</v>
      </c>
      <c r="E128" s="2" t="s">
        <v>182</v>
      </c>
      <c r="F128" s="2" t="s">
        <v>1180</v>
      </c>
      <c r="G128" s="2" t="s">
        <v>1181</v>
      </c>
      <c r="H128" s="2" t="s">
        <v>777</v>
      </c>
      <c r="I128" s="2" t="s">
        <v>894</v>
      </c>
      <c r="J128" s="2" t="s">
        <v>159</v>
      </c>
      <c r="K128" s="2" t="s">
        <v>160</v>
      </c>
      <c r="L128" s="2" t="s">
        <v>198</v>
      </c>
      <c r="M128" s="2" t="s">
        <v>174</v>
      </c>
      <c r="N128" s="2" t="s">
        <v>1182</v>
      </c>
      <c r="O128" s="2" t="s">
        <v>83</v>
      </c>
      <c r="P128" s="2" t="s">
        <v>93</v>
      </c>
      <c r="Q128" s="5">
        <v>3000</v>
      </c>
      <c r="R128" s="5">
        <v>3.681</v>
      </c>
      <c r="S128" s="5">
        <v>12236</v>
      </c>
      <c r="T128" s="5">
        <v>0</v>
      </c>
      <c r="U128" s="5">
        <v>1351.2214799999999</v>
      </c>
      <c r="V128" s="6">
        <v>1.6000000000000001E-6</v>
      </c>
      <c r="W128" s="6">
        <v>5.868E-3</v>
      </c>
      <c r="X128" s="6">
        <v>7.046E-4</v>
      </c>
      <c r="Y128" s="9">
        <v>400015230</v>
      </c>
      <c r="Z128" s="32" t="s">
        <v>4</v>
      </c>
      <c r="AA128" s="32" t="s">
        <v>1</v>
      </c>
    </row>
    <row r="129" spans="1:27" x14ac:dyDescent="0.2">
      <c r="A129" s="2" t="s">
        <v>78</v>
      </c>
      <c r="B129" s="2" t="s">
        <v>78</v>
      </c>
      <c r="C129" s="2" t="s">
        <v>1183</v>
      </c>
      <c r="D129" s="2" t="s">
        <v>1184</v>
      </c>
      <c r="E129" s="2" t="s">
        <v>182</v>
      </c>
      <c r="F129" s="2" t="s">
        <v>1185</v>
      </c>
      <c r="G129" s="2" t="s">
        <v>1186</v>
      </c>
      <c r="H129" s="2" t="s">
        <v>777</v>
      </c>
      <c r="I129" s="2" t="s">
        <v>894</v>
      </c>
      <c r="J129" s="2" t="s">
        <v>159</v>
      </c>
      <c r="K129" s="2" t="s">
        <v>82</v>
      </c>
      <c r="L129" s="2" t="s">
        <v>198</v>
      </c>
      <c r="M129" s="2" t="s">
        <v>1082</v>
      </c>
      <c r="N129" s="2" t="s">
        <v>798</v>
      </c>
      <c r="O129" s="2" t="s">
        <v>83</v>
      </c>
      <c r="P129" s="2" t="s">
        <v>93</v>
      </c>
      <c r="Q129" s="5">
        <v>20840</v>
      </c>
      <c r="R129" s="5">
        <v>3.681</v>
      </c>
      <c r="S129" s="5">
        <v>80.599999999999994</v>
      </c>
      <c r="T129" s="5">
        <v>0</v>
      </c>
      <c r="U129" s="5">
        <v>61.829900000000002</v>
      </c>
      <c r="V129" s="6">
        <v>5.0239999999999996E-4</v>
      </c>
      <c r="W129" s="6">
        <v>2.6849999999999997E-4</v>
      </c>
      <c r="X129" s="6">
        <v>3.2200000000000003E-5</v>
      </c>
      <c r="Y129" s="9">
        <v>471013122</v>
      </c>
      <c r="Z129" s="32" t="s">
        <v>4</v>
      </c>
      <c r="AA129" s="32" t="s">
        <v>1</v>
      </c>
    </row>
    <row r="130" spans="1:27" x14ac:dyDescent="0.2">
      <c r="A130" s="2" t="s">
        <v>78</v>
      </c>
      <c r="B130" s="2" t="s">
        <v>78</v>
      </c>
      <c r="C130" s="2" t="s">
        <v>1187</v>
      </c>
      <c r="D130" s="2" t="s">
        <v>1188</v>
      </c>
      <c r="E130" s="2" t="s">
        <v>182</v>
      </c>
      <c r="F130" s="2" t="s">
        <v>1189</v>
      </c>
      <c r="G130" s="2" t="s">
        <v>1190</v>
      </c>
      <c r="H130" s="2" t="s">
        <v>777</v>
      </c>
      <c r="I130" s="2" t="s">
        <v>894</v>
      </c>
      <c r="J130" s="2" t="s">
        <v>159</v>
      </c>
      <c r="K130" s="2" t="s">
        <v>1191</v>
      </c>
      <c r="L130" s="2" t="s">
        <v>198</v>
      </c>
      <c r="M130" s="2" t="s">
        <v>174</v>
      </c>
      <c r="N130" s="2" t="s">
        <v>798</v>
      </c>
      <c r="O130" s="2" t="s">
        <v>83</v>
      </c>
      <c r="P130" s="2" t="s">
        <v>93</v>
      </c>
      <c r="Q130" s="5">
        <v>8794</v>
      </c>
      <c r="R130" s="5">
        <v>3.681</v>
      </c>
      <c r="S130" s="5">
        <v>12840</v>
      </c>
      <c r="T130" s="5">
        <v>5.8735999999999997</v>
      </c>
      <c r="U130" s="5">
        <v>4178.0204000000003</v>
      </c>
      <c r="V130" s="6">
        <v>2.5000000000000002E-6</v>
      </c>
      <c r="W130" s="6">
        <v>1.81441E-2</v>
      </c>
      <c r="X130" s="6">
        <v>2.1787999999999998E-3</v>
      </c>
      <c r="Y130" s="9">
        <v>471083976</v>
      </c>
      <c r="Z130" s="32" t="s">
        <v>4</v>
      </c>
      <c r="AA130" s="32" t="s">
        <v>1</v>
      </c>
    </row>
    <row r="131" spans="1:27" x14ac:dyDescent="0.2">
      <c r="A131" s="2" t="s">
        <v>78</v>
      </c>
      <c r="B131" s="2" t="s">
        <v>78</v>
      </c>
      <c r="C131" s="2" t="s">
        <v>1192</v>
      </c>
      <c r="D131" s="2" t="s">
        <v>1193</v>
      </c>
      <c r="E131" s="2" t="s">
        <v>182</v>
      </c>
      <c r="F131" s="2" t="s">
        <v>1192</v>
      </c>
      <c r="G131" s="2" t="s">
        <v>1194</v>
      </c>
      <c r="H131" s="2" t="s">
        <v>777</v>
      </c>
      <c r="I131" s="2" t="s">
        <v>894</v>
      </c>
      <c r="J131" s="2" t="s">
        <v>159</v>
      </c>
      <c r="K131" s="2" t="s">
        <v>82</v>
      </c>
      <c r="L131" s="2" t="s">
        <v>198</v>
      </c>
      <c r="M131" s="2" t="s">
        <v>1082</v>
      </c>
      <c r="N131" s="2" t="s">
        <v>798</v>
      </c>
      <c r="O131" s="2" t="s">
        <v>83</v>
      </c>
      <c r="P131" s="2" t="s">
        <v>93</v>
      </c>
      <c r="Q131" s="5">
        <v>1081</v>
      </c>
      <c r="R131" s="5">
        <v>3.681</v>
      </c>
      <c r="S131" s="5">
        <v>77.900000000000006</v>
      </c>
      <c r="T131" s="5">
        <v>0</v>
      </c>
      <c r="U131" s="5">
        <v>3.0997599999999998</v>
      </c>
      <c r="V131" s="6">
        <v>7.6099999999999993E-5</v>
      </c>
      <c r="W131" s="6">
        <v>1.3500000000000001E-5</v>
      </c>
      <c r="X131" s="6">
        <v>1.6000000000000001E-6</v>
      </c>
      <c r="Y131" s="9">
        <v>472492796</v>
      </c>
      <c r="Z131" s="32" t="s">
        <v>4</v>
      </c>
      <c r="AA131" s="32" t="s">
        <v>1</v>
      </c>
    </row>
    <row r="132" spans="1:27" x14ac:dyDescent="0.2">
      <c r="A132" s="2" t="s">
        <v>78</v>
      </c>
      <c r="B132" s="2" t="s">
        <v>78</v>
      </c>
      <c r="C132" s="2" t="s">
        <v>1195</v>
      </c>
      <c r="D132" s="2" t="s">
        <v>1196</v>
      </c>
      <c r="E132" s="2" t="s">
        <v>182</v>
      </c>
      <c r="F132" s="2" t="s">
        <v>1197</v>
      </c>
      <c r="G132" s="2" t="s">
        <v>1198</v>
      </c>
      <c r="H132" s="2" t="s">
        <v>777</v>
      </c>
      <c r="I132" s="2" t="s">
        <v>894</v>
      </c>
      <c r="J132" s="2" t="s">
        <v>159</v>
      </c>
      <c r="K132" s="2" t="s">
        <v>82</v>
      </c>
      <c r="L132" s="2" t="s">
        <v>198</v>
      </c>
      <c r="M132" s="2" t="s">
        <v>1082</v>
      </c>
      <c r="N132" s="2" t="s">
        <v>890</v>
      </c>
      <c r="O132" s="2" t="s">
        <v>83</v>
      </c>
      <c r="P132" s="2" t="s">
        <v>93</v>
      </c>
      <c r="Q132" s="5">
        <v>2177</v>
      </c>
      <c r="R132" s="5">
        <v>3.681</v>
      </c>
      <c r="S132" s="5">
        <v>1485</v>
      </c>
      <c r="T132" s="5">
        <v>0</v>
      </c>
      <c r="U132" s="5">
        <v>119.00102</v>
      </c>
      <c r="V132" s="6">
        <v>3.3980000000000002E-4</v>
      </c>
      <c r="W132" s="6">
        <v>5.1679999999999999E-4</v>
      </c>
      <c r="X132" s="6">
        <v>6.2100000000000005E-5</v>
      </c>
      <c r="Y132" s="9">
        <v>400012690</v>
      </c>
      <c r="Z132" s="32" t="s">
        <v>4</v>
      </c>
      <c r="AA132" s="32" t="s">
        <v>1</v>
      </c>
    </row>
    <row r="133" spans="1:27" x14ac:dyDescent="0.2">
      <c r="A133" s="2" t="s">
        <v>78</v>
      </c>
      <c r="B133" s="2" t="s">
        <v>78</v>
      </c>
      <c r="C133" s="2" t="s">
        <v>1199</v>
      </c>
      <c r="D133" s="2" t="s">
        <v>1200</v>
      </c>
      <c r="E133" s="2" t="s">
        <v>182</v>
      </c>
      <c r="F133" s="2" t="s">
        <v>1199</v>
      </c>
      <c r="G133" s="2" t="s">
        <v>1201</v>
      </c>
      <c r="H133" s="2" t="s">
        <v>777</v>
      </c>
      <c r="I133" s="2" t="s">
        <v>894</v>
      </c>
      <c r="J133" s="2" t="s">
        <v>159</v>
      </c>
      <c r="K133" s="2" t="s">
        <v>160</v>
      </c>
      <c r="L133" s="2" t="s">
        <v>198</v>
      </c>
      <c r="M133" s="2" t="s">
        <v>170</v>
      </c>
      <c r="N133" s="2" t="s">
        <v>824</v>
      </c>
      <c r="O133" s="2" t="s">
        <v>83</v>
      </c>
      <c r="P133" s="2" t="s">
        <v>93</v>
      </c>
      <c r="Q133" s="5">
        <v>2892</v>
      </c>
      <c r="R133" s="5">
        <v>3.681</v>
      </c>
      <c r="S133" s="5">
        <v>38360</v>
      </c>
      <c r="T133" s="5">
        <v>0</v>
      </c>
      <c r="U133" s="5">
        <v>4083.5953800000002</v>
      </c>
      <c r="V133" s="6">
        <v>2.9000000000000002E-6</v>
      </c>
      <c r="W133" s="6">
        <v>1.7734E-2</v>
      </c>
      <c r="X133" s="6">
        <v>2.1294999999999999E-3</v>
      </c>
      <c r="Y133" s="9">
        <v>400055863</v>
      </c>
      <c r="Z133" s="32" t="s">
        <v>4</v>
      </c>
      <c r="AA133" s="32" t="s">
        <v>1</v>
      </c>
    </row>
    <row r="134" spans="1:27" x14ac:dyDescent="0.2">
      <c r="A134" s="2" t="s">
        <v>78</v>
      </c>
      <c r="B134" s="2" t="s">
        <v>78</v>
      </c>
      <c r="C134" s="2" t="s">
        <v>1202</v>
      </c>
      <c r="D134" s="2" t="s">
        <v>1203</v>
      </c>
      <c r="E134" s="2" t="s">
        <v>182</v>
      </c>
      <c r="F134" s="2" t="s">
        <v>1202</v>
      </c>
      <c r="G134" s="2" t="s">
        <v>1204</v>
      </c>
      <c r="H134" s="2" t="s">
        <v>777</v>
      </c>
      <c r="I134" s="2" t="s">
        <v>894</v>
      </c>
      <c r="J134" s="2" t="s">
        <v>159</v>
      </c>
      <c r="K134" s="2" t="s">
        <v>160</v>
      </c>
      <c r="L134" s="2" t="s">
        <v>198</v>
      </c>
      <c r="M134" s="2" t="s">
        <v>174</v>
      </c>
      <c r="N134" s="2" t="s">
        <v>1139</v>
      </c>
      <c r="O134" s="2" t="s">
        <v>83</v>
      </c>
      <c r="P134" s="2" t="s">
        <v>93</v>
      </c>
      <c r="Q134" s="5">
        <v>6517</v>
      </c>
      <c r="R134" s="5">
        <v>3.681</v>
      </c>
      <c r="S134" s="5">
        <v>13137</v>
      </c>
      <c r="T134" s="5">
        <v>0</v>
      </c>
      <c r="U134" s="5">
        <v>3151.4450400000001</v>
      </c>
      <c r="V134" s="6">
        <v>9.0999999999999993E-6</v>
      </c>
      <c r="W134" s="6">
        <v>1.3685899999999999E-2</v>
      </c>
      <c r="X134" s="6">
        <v>1.6434000000000002E-3</v>
      </c>
      <c r="Y134" s="9">
        <v>471107478</v>
      </c>
      <c r="Z134" s="32" t="s">
        <v>4</v>
      </c>
      <c r="AA134" s="32" t="s">
        <v>1</v>
      </c>
    </row>
    <row r="135" spans="1:27" x14ac:dyDescent="0.2">
      <c r="A135" s="2" t="s">
        <v>78</v>
      </c>
      <c r="B135" s="2" t="s">
        <v>78</v>
      </c>
      <c r="C135" s="2" t="s">
        <v>1205</v>
      </c>
      <c r="D135" s="2" t="s">
        <v>1206</v>
      </c>
      <c r="E135" s="2" t="s">
        <v>182</v>
      </c>
      <c r="F135" s="2" t="s">
        <v>1207</v>
      </c>
      <c r="G135" s="2" t="s">
        <v>1208</v>
      </c>
      <c r="H135" s="2" t="s">
        <v>777</v>
      </c>
      <c r="I135" s="2" t="s">
        <v>894</v>
      </c>
      <c r="J135" s="2" t="s">
        <v>159</v>
      </c>
      <c r="K135" s="2" t="s">
        <v>160</v>
      </c>
      <c r="L135" s="2" t="s">
        <v>198</v>
      </c>
      <c r="M135" s="2" t="s">
        <v>174</v>
      </c>
      <c r="N135" s="2" t="s">
        <v>805</v>
      </c>
      <c r="O135" s="2" t="s">
        <v>83</v>
      </c>
      <c r="P135" s="2" t="s">
        <v>93</v>
      </c>
      <c r="Q135" s="5">
        <v>5225</v>
      </c>
      <c r="R135" s="5">
        <v>3.681</v>
      </c>
      <c r="S135" s="5">
        <v>4535</v>
      </c>
      <c r="T135" s="5">
        <v>0</v>
      </c>
      <c r="U135" s="5">
        <v>872.22675000000004</v>
      </c>
      <c r="V135" s="6">
        <v>4.5000000000000001E-6</v>
      </c>
      <c r="W135" s="6">
        <v>3.7879000000000003E-3</v>
      </c>
      <c r="X135" s="6">
        <v>4.5490000000000005E-4</v>
      </c>
      <c r="Y135" s="9">
        <v>471224679</v>
      </c>
      <c r="Z135" s="32" t="s">
        <v>4</v>
      </c>
      <c r="AA135" s="32" t="s">
        <v>1</v>
      </c>
    </row>
    <row r="136" spans="1:27" x14ac:dyDescent="0.2">
      <c r="A136" s="2" t="s">
        <v>78</v>
      </c>
      <c r="B136" s="2" t="s">
        <v>78</v>
      </c>
      <c r="C136" s="2" t="s">
        <v>1209</v>
      </c>
      <c r="D136" s="2" t="s">
        <v>1210</v>
      </c>
      <c r="E136" s="2" t="s">
        <v>182</v>
      </c>
      <c r="F136" s="2" t="s">
        <v>1211</v>
      </c>
      <c r="G136" s="2" t="s">
        <v>1212</v>
      </c>
      <c r="H136" s="2" t="s">
        <v>777</v>
      </c>
      <c r="I136" s="2" t="s">
        <v>894</v>
      </c>
      <c r="J136" s="2" t="s">
        <v>159</v>
      </c>
      <c r="K136" s="2" t="s">
        <v>837</v>
      </c>
      <c r="L136" s="2" t="s">
        <v>198</v>
      </c>
      <c r="M136" s="2" t="s">
        <v>878</v>
      </c>
      <c r="N136" s="2" t="s">
        <v>778</v>
      </c>
      <c r="O136" s="2" t="s">
        <v>83</v>
      </c>
      <c r="P136" s="2" t="s">
        <v>92</v>
      </c>
      <c r="Q136" s="5">
        <v>4530</v>
      </c>
      <c r="R136" s="5">
        <v>3.9790999999999999</v>
      </c>
      <c r="S136" s="5">
        <v>3151.5</v>
      </c>
      <c r="T136" s="5">
        <v>0</v>
      </c>
      <c r="U136" s="5">
        <v>568.06804999999997</v>
      </c>
      <c r="V136" s="6">
        <v>3.4000000000000001E-6</v>
      </c>
      <c r="W136" s="6">
        <v>2.467E-3</v>
      </c>
      <c r="X136" s="6">
        <v>2.9619999999999999E-4</v>
      </c>
      <c r="Y136" s="9">
        <v>471021497</v>
      </c>
      <c r="Z136" s="32" t="s">
        <v>4</v>
      </c>
      <c r="AA136" s="32" t="s">
        <v>1</v>
      </c>
    </row>
    <row r="137" spans="1:27" x14ac:dyDescent="0.2">
      <c r="A137" s="2" t="s">
        <v>78</v>
      </c>
      <c r="B137" s="2" t="s">
        <v>78</v>
      </c>
      <c r="C137" s="2" t="s">
        <v>1213</v>
      </c>
      <c r="D137" s="2" t="s">
        <v>1214</v>
      </c>
      <c r="E137" s="2" t="s">
        <v>182</v>
      </c>
      <c r="F137" s="2" t="s">
        <v>1215</v>
      </c>
      <c r="G137" s="2" t="s">
        <v>1216</v>
      </c>
      <c r="H137" s="2" t="s">
        <v>777</v>
      </c>
      <c r="I137" s="2" t="s">
        <v>894</v>
      </c>
      <c r="J137" s="2" t="s">
        <v>159</v>
      </c>
      <c r="K137" s="2" t="s">
        <v>872</v>
      </c>
      <c r="L137" s="2" t="s">
        <v>198</v>
      </c>
      <c r="M137" s="2" t="s">
        <v>858</v>
      </c>
      <c r="N137" s="2" t="s">
        <v>1083</v>
      </c>
      <c r="O137" s="2" t="s">
        <v>83</v>
      </c>
      <c r="P137" s="2" t="s">
        <v>94</v>
      </c>
      <c r="Q137" s="5">
        <v>24500</v>
      </c>
      <c r="R137" s="5">
        <v>4.6535000000000002</v>
      </c>
      <c r="S137" s="5">
        <v>192.9</v>
      </c>
      <c r="T137" s="5">
        <v>0</v>
      </c>
      <c r="U137" s="5">
        <v>219.92672999999999</v>
      </c>
      <c r="V137" s="6">
        <v>2.4299999999999998E-5</v>
      </c>
      <c r="W137" s="6">
        <v>9.5509999999999996E-4</v>
      </c>
      <c r="X137" s="6">
        <v>1.147E-4</v>
      </c>
      <c r="Y137" s="9">
        <v>471921647</v>
      </c>
      <c r="Z137" s="32" t="s">
        <v>4</v>
      </c>
      <c r="AA137" s="32" t="s">
        <v>1</v>
      </c>
    </row>
    <row r="138" spans="1:27" x14ac:dyDescent="0.2">
      <c r="A138" s="2" t="s">
        <v>78</v>
      </c>
      <c r="B138" s="2" t="s">
        <v>78</v>
      </c>
      <c r="C138" s="2" t="s">
        <v>1217</v>
      </c>
      <c r="D138" s="2" t="s">
        <v>1218</v>
      </c>
      <c r="E138" s="2" t="s">
        <v>182</v>
      </c>
      <c r="F138" s="2" t="s">
        <v>1217</v>
      </c>
      <c r="G138" s="2" t="s">
        <v>1219</v>
      </c>
      <c r="H138" s="2" t="s">
        <v>777</v>
      </c>
      <c r="I138" s="2" t="s">
        <v>894</v>
      </c>
      <c r="J138" s="2" t="s">
        <v>159</v>
      </c>
      <c r="K138" s="2" t="s">
        <v>160</v>
      </c>
      <c r="L138" s="2" t="s">
        <v>198</v>
      </c>
      <c r="M138" s="2" t="s">
        <v>1082</v>
      </c>
      <c r="N138" s="2" t="s">
        <v>890</v>
      </c>
      <c r="O138" s="2" t="s">
        <v>83</v>
      </c>
      <c r="P138" s="2" t="s">
        <v>93</v>
      </c>
      <c r="Q138" s="5">
        <v>1070</v>
      </c>
      <c r="R138" s="5">
        <v>3.681</v>
      </c>
      <c r="S138" s="5">
        <v>60733</v>
      </c>
      <c r="T138" s="5">
        <v>0</v>
      </c>
      <c r="U138" s="5">
        <v>2392.0724500000001</v>
      </c>
      <c r="V138" s="6">
        <v>2.3999999999999999E-6</v>
      </c>
      <c r="W138" s="6">
        <v>1.03882E-2</v>
      </c>
      <c r="X138" s="6">
        <v>1.2474000000000001E-3</v>
      </c>
      <c r="Y138" s="9">
        <v>471020382</v>
      </c>
      <c r="Z138" s="32" t="s">
        <v>4</v>
      </c>
      <c r="AA138" s="32" t="s">
        <v>1</v>
      </c>
    </row>
    <row r="139" spans="1:27" x14ac:dyDescent="0.2">
      <c r="A139" s="2" t="s">
        <v>78</v>
      </c>
      <c r="B139" s="2" t="s">
        <v>78</v>
      </c>
      <c r="C139" s="2" t="s">
        <v>1220</v>
      </c>
      <c r="D139" s="2" t="s">
        <v>1221</v>
      </c>
      <c r="E139" s="2" t="s">
        <v>182</v>
      </c>
      <c r="F139" s="2" t="s">
        <v>1220</v>
      </c>
      <c r="G139" s="2" t="s">
        <v>1222</v>
      </c>
      <c r="H139" s="2" t="s">
        <v>777</v>
      </c>
      <c r="I139" s="2" t="s">
        <v>894</v>
      </c>
      <c r="J139" s="2" t="s">
        <v>159</v>
      </c>
      <c r="K139" s="2" t="s">
        <v>160</v>
      </c>
      <c r="L139" s="2" t="s">
        <v>198</v>
      </c>
      <c r="M139" s="2" t="s">
        <v>174</v>
      </c>
      <c r="N139" s="2" t="s">
        <v>1115</v>
      </c>
      <c r="O139" s="2" t="s">
        <v>83</v>
      </c>
      <c r="P139" s="2" t="s">
        <v>93</v>
      </c>
      <c r="Q139" s="5">
        <v>10000</v>
      </c>
      <c r="R139" s="5">
        <v>3.681</v>
      </c>
      <c r="S139" s="5">
        <v>7073</v>
      </c>
      <c r="T139" s="5">
        <v>5.8166000000000002</v>
      </c>
      <c r="U139" s="5">
        <v>2624.9823000000001</v>
      </c>
      <c r="V139" s="6">
        <v>2.5999999999999998E-5</v>
      </c>
      <c r="W139" s="6">
        <v>1.1399600000000001E-2</v>
      </c>
      <c r="X139" s="6">
        <v>1.3689000000000002E-3</v>
      </c>
      <c r="Y139" s="9">
        <v>471094262</v>
      </c>
      <c r="Z139" s="32" t="s">
        <v>4</v>
      </c>
      <c r="AA139" s="32" t="s">
        <v>1</v>
      </c>
    </row>
    <row r="140" spans="1:27" x14ac:dyDescent="0.2">
      <c r="A140" s="2" t="s">
        <v>78</v>
      </c>
      <c r="B140" s="2" t="s">
        <v>78</v>
      </c>
      <c r="C140" s="2" t="s">
        <v>1223</v>
      </c>
      <c r="D140" s="2" t="s">
        <v>1224</v>
      </c>
      <c r="E140" s="2" t="s">
        <v>182</v>
      </c>
      <c r="F140" s="2" t="s">
        <v>1223</v>
      </c>
      <c r="G140" s="2" t="s">
        <v>1225</v>
      </c>
      <c r="H140" s="2" t="s">
        <v>777</v>
      </c>
      <c r="I140" s="2" t="s">
        <v>894</v>
      </c>
      <c r="J140" s="2" t="s">
        <v>159</v>
      </c>
      <c r="K140" s="2" t="s">
        <v>160</v>
      </c>
      <c r="L140" s="2" t="s">
        <v>198</v>
      </c>
      <c r="M140" s="2" t="s">
        <v>174</v>
      </c>
      <c r="N140" s="2" t="s">
        <v>1226</v>
      </c>
      <c r="O140" s="2" t="s">
        <v>83</v>
      </c>
      <c r="P140" s="2" t="s">
        <v>93</v>
      </c>
      <c r="Q140" s="5">
        <v>10000</v>
      </c>
      <c r="R140" s="5">
        <v>3.681</v>
      </c>
      <c r="S140" s="5">
        <v>7888</v>
      </c>
      <c r="T140" s="5">
        <v>0</v>
      </c>
      <c r="U140" s="5">
        <v>2903.5727999999999</v>
      </c>
      <c r="V140" s="6">
        <v>4.5500000000000001E-5</v>
      </c>
      <c r="W140" s="6">
        <v>1.2609500000000001E-2</v>
      </c>
      <c r="X140" s="6">
        <v>1.5142000000000001E-3</v>
      </c>
      <c r="Y140" s="9">
        <v>471214803</v>
      </c>
      <c r="Z140" s="32" t="s">
        <v>4</v>
      </c>
      <c r="AA140" s="32" t="s">
        <v>1</v>
      </c>
    </row>
    <row r="141" spans="1:27" x14ac:dyDescent="0.2">
      <c r="A141" s="2" t="s">
        <v>78</v>
      </c>
      <c r="B141" s="2" t="s">
        <v>78</v>
      </c>
      <c r="C141" s="2" t="s">
        <v>1227</v>
      </c>
      <c r="D141" s="2" t="s">
        <v>1228</v>
      </c>
      <c r="E141" s="2" t="s">
        <v>182</v>
      </c>
      <c r="F141" s="2" t="s">
        <v>1229</v>
      </c>
      <c r="G141" s="2" t="s">
        <v>1230</v>
      </c>
      <c r="H141" s="2" t="s">
        <v>777</v>
      </c>
      <c r="I141" s="2" t="s">
        <v>894</v>
      </c>
      <c r="J141" s="2" t="s">
        <v>159</v>
      </c>
      <c r="K141" s="2" t="s">
        <v>160</v>
      </c>
      <c r="L141" s="2" t="s">
        <v>198</v>
      </c>
      <c r="M141" s="2" t="s">
        <v>174</v>
      </c>
      <c r="N141" s="2" t="s">
        <v>798</v>
      </c>
      <c r="O141" s="2" t="s">
        <v>83</v>
      </c>
      <c r="P141" s="2" t="s">
        <v>93</v>
      </c>
      <c r="Q141" s="5">
        <v>5184</v>
      </c>
      <c r="R141" s="5">
        <v>3.681</v>
      </c>
      <c r="S141" s="5">
        <v>3219</v>
      </c>
      <c r="T141" s="5">
        <v>0</v>
      </c>
      <c r="U141" s="5">
        <v>614.25936000000002</v>
      </c>
      <c r="V141" s="6">
        <v>3.82E-5</v>
      </c>
      <c r="W141" s="6">
        <v>2.6676E-3</v>
      </c>
      <c r="X141" s="6">
        <v>3.2030000000000003E-4</v>
      </c>
      <c r="Y141" s="9">
        <v>471000483</v>
      </c>
      <c r="Z141" s="32" t="s">
        <v>4</v>
      </c>
      <c r="AA141" s="32" t="s">
        <v>1</v>
      </c>
    </row>
    <row r="142" spans="1:27" x14ac:dyDescent="0.2">
      <c r="A142" s="2" t="s">
        <v>78</v>
      </c>
      <c r="B142" s="2" t="s">
        <v>78</v>
      </c>
      <c r="C142" s="2" t="s">
        <v>1231</v>
      </c>
      <c r="D142" s="2" t="s">
        <v>1232</v>
      </c>
      <c r="E142" s="2" t="s">
        <v>182</v>
      </c>
      <c r="F142" s="2" t="s">
        <v>1231</v>
      </c>
      <c r="G142" s="2" t="s">
        <v>1233</v>
      </c>
      <c r="H142" s="2" t="s">
        <v>777</v>
      </c>
      <c r="I142" s="2" t="s">
        <v>894</v>
      </c>
      <c r="J142" s="2" t="s">
        <v>159</v>
      </c>
      <c r="K142" s="2" t="s">
        <v>160</v>
      </c>
      <c r="L142" s="2" t="s">
        <v>198</v>
      </c>
      <c r="M142" s="2" t="s">
        <v>174</v>
      </c>
      <c r="N142" s="2" t="s">
        <v>1226</v>
      </c>
      <c r="O142" s="2" t="s">
        <v>83</v>
      </c>
      <c r="P142" s="2" t="s">
        <v>93</v>
      </c>
      <c r="Q142" s="5">
        <v>1580</v>
      </c>
      <c r="R142" s="5">
        <v>3.681</v>
      </c>
      <c r="S142" s="5">
        <v>36643</v>
      </c>
      <c r="T142" s="5">
        <v>0</v>
      </c>
      <c r="U142" s="5">
        <v>2131.1495500000001</v>
      </c>
      <c r="V142" s="6">
        <v>3.1E-6</v>
      </c>
      <c r="W142" s="6">
        <v>9.2549999999999993E-3</v>
      </c>
      <c r="X142" s="6">
        <v>1.1114E-3</v>
      </c>
      <c r="Y142" s="9">
        <v>400057422</v>
      </c>
      <c r="Z142" s="32" t="s">
        <v>4</v>
      </c>
      <c r="AA142" s="32" t="s">
        <v>1</v>
      </c>
    </row>
    <row r="143" spans="1:27" x14ac:dyDescent="0.2">
      <c r="A143" s="2" t="s">
        <v>78</v>
      </c>
      <c r="B143" s="2" t="s">
        <v>78</v>
      </c>
      <c r="C143" s="2" t="s">
        <v>1234</v>
      </c>
      <c r="D143" s="2" t="s">
        <v>1235</v>
      </c>
      <c r="E143" s="2" t="s">
        <v>182</v>
      </c>
      <c r="F143" s="2" t="s">
        <v>1236</v>
      </c>
      <c r="G143" s="2" t="s">
        <v>1237</v>
      </c>
      <c r="H143" s="2" t="s">
        <v>777</v>
      </c>
      <c r="I143" s="2" t="s">
        <v>894</v>
      </c>
      <c r="J143" s="2" t="s">
        <v>159</v>
      </c>
      <c r="K143" s="2" t="s">
        <v>82</v>
      </c>
      <c r="L143" s="2" t="s">
        <v>198</v>
      </c>
      <c r="M143" s="2" t="s">
        <v>174</v>
      </c>
      <c r="N143" s="2" t="s">
        <v>805</v>
      </c>
      <c r="O143" s="2" t="s">
        <v>83</v>
      </c>
      <c r="P143" s="2" t="s">
        <v>93</v>
      </c>
      <c r="Q143" s="5">
        <v>8285</v>
      </c>
      <c r="R143" s="5">
        <v>3.681</v>
      </c>
      <c r="S143" s="5">
        <v>1012</v>
      </c>
      <c r="T143" s="5">
        <v>0</v>
      </c>
      <c r="U143" s="5">
        <v>308.63049999999998</v>
      </c>
      <c r="V143" s="6">
        <v>6.8900000000000008E-5</v>
      </c>
      <c r="W143" s="6">
        <v>1.3403E-3</v>
      </c>
      <c r="X143" s="6">
        <v>1.6090000000000001E-4</v>
      </c>
      <c r="Y143" s="9">
        <v>472813280</v>
      </c>
      <c r="Z143" s="32" t="s">
        <v>4</v>
      </c>
      <c r="AA143" s="32" t="s">
        <v>1</v>
      </c>
    </row>
    <row r="144" spans="1:27" x14ac:dyDescent="0.2">
      <c r="A144" s="2" t="s">
        <v>78</v>
      </c>
      <c r="B144" s="2" t="s">
        <v>78</v>
      </c>
      <c r="C144" s="2" t="s">
        <v>1238</v>
      </c>
      <c r="D144" s="2" t="s">
        <v>1239</v>
      </c>
      <c r="E144" s="2" t="s">
        <v>182</v>
      </c>
      <c r="F144" s="2" t="s">
        <v>1240</v>
      </c>
      <c r="G144" s="2" t="s">
        <v>1241</v>
      </c>
      <c r="H144" s="2" t="s">
        <v>777</v>
      </c>
      <c r="I144" s="2" t="s">
        <v>894</v>
      </c>
      <c r="J144" s="2" t="s">
        <v>159</v>
      </c>
      <c r="K144" s="2" t="s">
        <v>1191</v>
      </c>
      <c r="L144" s="2" t="s">
        <v>198</v>
      </c>
      <c r="M144" s="2" t="s">
        <v>170</v>
      </c>
      <c r="N144" s="2" t="s">
        <v>805</v>
      </c>
      <c r="O144" s="2" t="s">
        <v>83</v>
      </c>
      <c r="P144" s="2" t="s">
        <v>88</v>
      </c>
      <c r="Q144" s="5">
        <v>75</v>
      </c>
      <c r="R144" s="5">
        <v>0.53349999999999997</v>
      </c>
      <c r="S144" s="5">
        <v>899400</v>
      </c>
      <c r="T144" s="5">
        <v>0</v>
      </c>
      <c r="U144" s="5">
        <v>359.87241999999998</v>
      </c>
      <c r="V144" s="6">
        <v>1.0000000000000001E-5</v>
      </c>
      <c r="W144" s="6">
        <v>1.5628E-3</v>
      </c>
      <c r="X144" s="6">
        <v>1.8769999999999998E-4</v>
      </c>
      <c r="Y144" s="9">
        <v>471208557</v>
      </c>
      <c r="Z144" s="32" t="s">
        <v>4</v>
      </c>
      <c r="AA144" s="32" t="s">
        <v>1</v>
      </c>
    </row>
    <row r="145" spans="1:27" x14ac:dyDescent="0.2">
      <c r="A145" s="2" t="s">
        <v>78</v>
      </c>
      <c r="B145" s="2" t="s">
        <v>78</v>
      </c>
      <c r="C145" s="2" t="s">
        <v>1242</v>
      </c>
      <c r="D145" s="2" t="s">
        <v>1243</v>
      </c>
      <c r="E145" s="2" t="s">
        <v>182</v>
      </c>
      <c r="F145" s="2" t="s">
        <v>1244</v>
      </c>
      <c r="G145" s="2" t="s">
        <v>1245</v>
      </c>
      <c r="H145" s="2" t="s">
        <v>777</v>
      </c>
      <c r="I145" s="2" t="s">
        <v>894</v>
      </c>
      <c r="J145" s="2" t="s">
        <v>159</v>
      </c>
      <c r="K145" s="2" t="s">
        <v>160</v>
      </c>
      <c r="L145" s="2" t="s">
        <v>198</v>
      </c>
      <c r="M145" s="2" t="s">
        <v>174</v>
      </c>
      <c r="N145" s="2" t="s">
        <v>1093</v>
      </c>
      <c r="O145" s="2" t="s">
        <v>83</v>
      </c>
      <c r="P145" s="2" t="s">
        <v>93</v>
      </c>
      <c r="Q145" s="5">
        <v>550</v>
      </c>
      <c r="R145" s="5">
        <v>3.681</v>
      </c>
      <c r="S145" s="5">
        <v>41074</v>
      </c>
      <c r="T145" s="5">
        <v>0.60289999999999999</v>
      </c>
      <c r="U145" s="5">
        <v>833.78296999999998</v>
      </c>
      <c r="V145" s="6">
        <v>1.9E-6</v>
      </c>
      <c r="W145" s="6">
        <v>3.6209000000000002E-3</v>
      </c>
      <c r="X145" s="6">
        <v>4.348E-4</v>
      </c>
      <c r="Y145" s="9">
        <v>471032197</v>
      </c>
      <c r="Z145" s="32" t="s">
        <v>4</v>
      </c>
      <c r="AA145" s="32" t="s">
        <v>1</v>
      </c>
    </row>
    <row r="146" spans="1:27" x14ac:dyDescent="0.2">
      <c r="A146" s="2" t="s">
        <v>78</v>
      </c>
      <c r="B146" s="2" t="s">
        <v>98</v>
      </c>
      <c r="C146" s="2" t="s">
        <v>659</v>
      </c>
      <c r="D146" s="2" t="s">
        <v>660</v>
      </c>
      <c r="E146" s="2" t="s">
        <v>195</v>
      </c>
      <c r="F146" s="2" t="s">
        <v>659</v>
      </c>
      <c r="G146" s="9">
        <v>604611</v>
      </c>
      <c r="H146" s="2" t="s">
        <v>170</v>
      </c>
      <c r="I146" s="2" t="s">
        <v>894</v>
      </c>
      <c r="J146" s="2" t="s">
        <v>82</v>
      </c>
      <c r="K146" s="2" t="s">
        <v>82</v>
      </c>
      <c r="L146" s="2" t="s">
        <v>198</v>
      </c>
      <c r="M146" s="2" t="s">
        <v>118</v>
      </c>
      <c r="N146" s="2" t="s">
        <v>648</v>
      </c>
      <c r="O146" s="2" t="s">
        <v>83</v>
      </c>
      <c r="P146" s="2" t="s">
        <v>86</v>
      </c>
      <c r="Q146" s="5">
        <v>3388</v>
      </c>
      <c r="R146" s="5">
        <v>1</v>
      </c>
      <c r="S146" s="5">
        <v>3100</v>
      </c>
      <c r="T146" s="5">
        <v>0.81210000000000004</v>
      </c>
      <c r="U146" s="5">
        <v>105.84013</v>
      </c>
      <c r="V146" s="6">
        <v>2.2000000000000001E-6</v>
      </c>
      <c r="W146" s="6">
        <v>4.596E-4</v>
      </c>
      <c r="X146" s="6">
        <v>5.52E-5</v>
      </c>
      <c r="Y146" s="2" t="s">
        <v>3</v>
      </c>
      <c r="Z146" s="32" t="s">
        <v>4</v>
      </c>
      <c r="AA146" s="32" t="s">
        <v>1</v>
      </c>
    </row>
    <row r="147" spans="1:27" x14ac:dyDescent="0.2">
      <c r="A147" s="2" t="s">
        <v>78</v>
      </c>
      <c r="B147" s="2" t="s">
        <v>98</v>
      </c>
      <c r="C147" s="2" t="s">
        <v>613</v>
      </c>
      <c r="D147" s="2" t="s">
        <v>614</v>
      </c>
      <c r="E147" s="2" t="s">
        <v>195</v>
      </c>
      <c r="F147" s="2" t="s">
        <v>901</v>
      </c>
      <c r="G147" s="9">
        <v>224014</v>
      </c>
      <c r="H147" s="2" t="s">
        <v>170</v>
      </c>
      <c r="I147" s="2" t="s">
        <v>894</v>
      </c>
      <c r="J147" s="2" t="s">
        <v>82</v>
      </c>
      <c r="K147" s="2" t="s">
        <v>82</v>
      </c>
      <c r="L147" s="2" t="s">
        <v>198</v>
      </c>
      <c r="M147" s="2" t="s">
        <v>118</v>
      </c>
      <c r="N147" s="2" t="s">
        <v>207</v>
      </c>
      <c r="O147" s="2" t="s">
        <v>83</v>
      </c>
      <c r="P147" s="2" t="s">
        <v>86</v>
      </c>
      <c r="Q147" s="5">
        <v>85</v>
      </c>
      <c r="R147" s="5">
        <v>1</v>
      </c>
      <c r="S147" s="5">
        <v>6569</v>
      </c>
      <c r="T147" s="5">
        <v>0</v>
      </c>
      <c r="U147" s="5">
        <v>5.5836499999999996</v>
      </c>
      <c r="V147" s="6">
        <v>9.9999999999999995E-7</v>
      </c>
      <c r="W147" s="6">
        <v>2.4199999999999999E-5</v>
      </c>
      <c r="X147" s="6">
        <v>2.9000000000000002E-6</v>
      </c>
      <c r="Y147" s="2" t="s">
        <v>3</v>
      </c>
      <c r="Z147" s="32" t="s">
        <v>4</v>
      </c>
      <c r="AA147" s="32" t="s">
        <v>1</v>
      </c>
    </row>
    <row r="148" spans="1:27" x14ac:dyDescent="0.2">
      <c r="A148" s="2" t="s">
        <v>78</v>
      </c>
      <c r="B148" s="2" t="s">
        <v>98</v>
      </c>
      <c r="C148" s="2" t="s">
        <v>902</v>
      </c>
      <c r="D148" s="2" t="s">
        <v>903</v>
      </c>
      <c r="E148" s="2" t="s">
        <v>195</v>
      </c>
      <c r="F148" s="2" t="s">
        <v>904</v>
      </c>
      <c r="G148" s="9">
        <v>475020</v>
      </c>
      <c r="H148" s="2" t="s">
        <v>170</v>
      </c>
      <c r="I148" s="2" t="s">
        <v>894</v>
      </c>
      <c r="J148" s="2" t="s">
        <v>82</v>
      </c>
      <c r="K148" s="2" t="s">
        <v>82</v>
      </c>
      <c r="L148" s="2" t="s">
        <v>198</v>
      </c>
      <c r="M148" s="2" t="s">
        <v>118</v>
      </c>
      <c r="N148" s="2" t="s">
        <v>224</v>
      </c>
      <c r="O148" s="2" t="s">
        <v>83</v>
      </c>
      <c r="P148" s="2" t="s">
        <v>86</v>
      </c>
      <c r="Q148" s="5">
        <v>3834</v>
      </c>
      <c r="R148" s="5">
        <v>1</v>
      </c>
      <c r="S148" s="5">
        <v>935.3</v>
      </c>
      <c r="T148" s="5">
        <v>0.72140000000000004</v>
      </c>
      <c r="U148" s="5">
        <v>36.580840000000002</v>
      </c>
      <c r="V148" s="6">
        <v>3.2000000000000003E-6</v>
      </c>
      <c r="W148" s="6">
        <v>1.5890000000000001E-4</v>
      </c>
      <c r="X148" s="6">
        <v>1.91E-5</v>
      </c>
      <c r="Y148" s="2" t="s">
        <v>3</v>
      </c>
      <c r="Z148" s="32" t="s">
        <v>4</v>
      </c>
      <c r="AA148" s="32" t="s">
        <v>1</v>
      </c>
    </row>
    <row r="149" spans="1:27" x14ac:dyDescent="0.2">
      <c r="A149" s="2" t="s">
        <v>78</v>
      </c>
      <c r="B149" s="2" t="s">
        <v>98</v>
      </c>
      <c r="C149" s="2" t="s">
        <v>595</v>
      </c>
      <c r="D149" s="2" t="s">
        <v>596</v>
      </c>
      <c r="E149" s="2" t="s">
        <v>195</v>
      </c>
      <c r="F149" s="2" t="s">
        <v>595</v>
      </c>
      <c r="G149" s="9">
        <v>230011</v>
      </c>
      <c r="H149" s="2" t="s">
        <v>170</v>
      </c>
      <c r="I149" s="2" t="s">
        <v>894</v>
      </c>
      <c r="J149" s="2" t="s">
        <v>82</v>
      </c>
      <c r="K149" s="2" t="s">
        <v>82</v>
      </c>
      <c r="L149" s="2" t="s">
        <v>198</v>
      </c>
      <c r="M149" s="2" t="s">
        <v>118</v>
      </c>
      <c r="N149" s="2" t="s">
        <v>274</v>
      </c>
      <c r="O149" s="2" t="s">
        <v>83</v>
      </c>
      <c r="P149" s="2" t="s">
        <v>86</v>
      </c>
      <c r="Q149" s="5">
        <v>11227</v>
      </c>
      <c r="R149" s="5">
        <v>1</v>
      </c>
      <c r="S149" s="5">
        <v>473</v>
      </c>
      <c r="T149" s="5">
        <v>0</v>
      </c>
      <c r="U149" s="5">
        <v>53.10371</v>
      </c>
      <c r="V149" s="6">
        <v>3.9999999999999998E-6</v>
      </c>
      <c r="W149" s="6">
        <v>2.3059999999999999E-4</v>
      </c>
      <c r="X149" s="6">
        <v>2.7699999999999999E-5</v>
      </c>
      <c r="Y149" s="2" t="s">
        <v>3</v>
      </c>
      <c r="Z149" s="32" t="s">
        <v>4</v>
      </c>
      <c r="AA149" s="32" t="s">
        <v>1</v>
      </c>
    </row>
    <row r="150" spans="1:27" x14ac:dyDescent="0.2">
      <c r="A150" s="2" t="s">
        <v>78</v>
      </c>
      <c r="B150" s="2" t="s">
        <v>98</v>
      </c>
      <c r="C150" s="2" t="s">
        <v>483</v>
      </c>
      <c r="D150" s="2" t="s">
        <v>484</v>
      </c>
      <c r="E150" s="2" t="s">
        <v>195</v>
      </c>
      <c r="F150" s="2" t="s">
        <v>483</v>
      </c>
      <c r="G150" s="9">
        <v>1101534</v>
      </c>
      <c r="H150" s="2" t="s">
        <v>170</v>
      </c>
      <c r="I150" s="2" t="s">
        <v>894</v>
      </c>
      <c r="J150" s="2" t="s">
        <v>82</v>
      </c>
      <c r="K150" s="2" t="s">
        <v>82</v>
      </c>
      <c r="L150" s="2" t="s">
        <v>198</v>
      </c>
      <c r="M150" s="2" t="s">
        <v>118</v>
      </c>
      <c r="N150" s="2" t="s">
        <v>274</v>
      </c>
      <c r="O150" s="2" t="s">
        <v>83</v>
      </c>
      <c r="P150" s="2" t="s">
        <v>86</v>
      </c>
      <c r="Q150" s="5">
        <v>602</v>
      </c>
      <c r="R150" s="5">
        <v>1</v>
      </c>
      <c r="S150" s="5">
        <v>1560</v>
      </c>
      <c r="T150" s="5">
        <v>0</v>
      </c>
      <c r="U150" s="5">
        <v>9.3911999999999995</v>
      </c>
      <c r="V150" s="6">
        <v>3.6000000000000003E-6</v>
      </c>
      <c r="W150" s="6">
        <v>4.0800000000000002E-5</v>
      </c>
      <c r="X150" s="6">
        <v>4.8999999999999997E-6</v>
      </c>
      <c r="Y150" s="2" t="s">
        <v>3</v>
      </c>
      <c r="Z150" s="32" t="s">
        <v>4</v>
      </c>
      <c r="AA150" s="32" t="s">
        <v>1</v>
      </c>
    </row>
    <row r="151" spans="1:27" x14ac:dyDescent="0.2">
      <c r="A151" s="2" t="s">
        <v>78</v>
      </c>
      <c r="B151" s="2" t="s">
        <v>98</v>
      </c>
      <c r="C151" s="2" t="s">
        <v>458</v>
      </c>
      <c r="D151" s="2" t="s">
        <v>459</v>
      </c>
      <c r="E151" s="2" t="s">
        <v>195</v>
      </c>
      <c r="F151" s="2" t="s">
        <v>905</v>
      </c>
      <c r="G151" s="9">
        <v>2590248</v>
      </c>
      <c r="H151" s="2" t="s">
        <v>170</v>
      </c>
      <c r="I151" s="2" t="s">
        <v>894</v>
      </c>
      <c r="J151" s="2" t="s">
        <v>82</v>
      </c>
      <c r="K151" s="2" t="s">
        <v>82</v>
      </c>
      <c r="L151" s="2" t="s">
        <v>198</v>
      </c>
      <c r="M151" s="2" t="s">
        <v>118</v>
      </c>
      <c r="N151" s="2" t="s">
        <v>279</v>
      </c>
      <c r="O151" s="2" t="s">
        <v>83</v>
      </c>
      <c r="P151" s="2" t="s">
        <v>86</v>
      </c>
      <c r="Q151" s="5">
        <v>39924</v>
      </c>
      <c r="R151" s="5">
        <v>1</v>
      </c>
      <c r="S151" s="5">
        <v>122</v>
      </c>
      <c r="T151" s="5">
        <v>6.6456999999999997</v>
      </c>
      <c r="U151" s="5">
        <v>55.353029999999997</v>
      </c>
      <c r="V151" s="6">
        <v>1.27E-5</v>
      </c>
      <c r="W151" s="6">
        <v>2.4039999999999999E-4</v>
      </c>
      <c r="X151" s="6">
        <v>2.8900000000000001E-5</v>
      </c>
      <c r="Y151" s="2" t="s">
        <v>3</v>
      </c>
      <c r="Z151" s="32" t="s">
        <v>4</v>
      </c>
      <c r="AA151" s="32" t="s">
        <v>1</v>
      </c>
    </row>
    <row r="152" spans="1:27" x14ac:dyDescent="0.2">
      <c r="A152" s="2" t="s">
        <v>78</v>
      </c>
      <c r="B152" s="2" t="s">
        <v>98</v>
      </c>
      <c r="C152" s="2" t="s">
        <v>910</v>
      </c>
      <c r="D152" s="2" t="s">
        <v>911</v>
      </c>
      <c r="E152" s="2" t="s">
        <v>195</v>
      </c>
      <c r="F152" s="2" t="s">
        <v>912</v>
      </c>
      <c r="G152" s="9">
        <v>273011</v>
      </c>
      <c r="H152" s="2" t="s">
        <v>170</v>
      </c>
      <c r="I152" s="2" t="s">
        <v>894</v>
      </c>
      <c r="J152" s="2" t="s">
        <v>82</v>
      </c>
      <c r="K152" s="2" t="s">
        <v>82</v>
      </c>
      <c r="L152" s="2" t="s">
        <v>198</v>
      </c>
      <c r="M152" s="2" t="s">
        <v>118</v>
      </c>
      <c r="N152" s="2" t="s">
        <v>633</v>
      </c>
      <c r="O152" s="2" t="s">
        <v>83</v>
      </c>
      <c r="P152" s="2" t="s">
        <v>86</v>
      </c>
      <c r="Q152" s="5">
        <v>188</v>
      </c>
      <c r="R152" s="5">
        <v>1</v>
      </c>
      <c r="S152" s="5">
        <v>95150</v>
      </c>
      <c r="T152" s="5">
        <v>0</v>
      </c>
      <c r="U152" s="5">
        <v>178.88200000000001</v>
      </c>
      <c r="V152" s="6">
        <v>2.9000000000000002E-6</v>
      </c>
      <c r="W152" s="6">
        <v>7.7680000000000002E-4</v>
      </c>
      <c r="X152" s="6">
        <v>9.3299999999999991E-5</v>
      </c>
      <c r="Y152" s="2" t="s">
        <v>3</v>
      </c>
      <c r="Z152" s="32" t="s">
        <v>4</v>
      </c>
      <c r="AA152" s="32" t="s">
        <v>1</v>
      </c>
    </row>
    <row r="153" spans="1:27" x14ac:dyDescent="0.2">
      <c r="A153" s="2" t="s">
        <v>78</v>
      </c>
      <c r="B153" s="2" t="s">
        <v>98</v>
      </c>
      <c r="C153" s="2" t="s">
        <v>454</v>
      </c>
      <c r="D153" s="2" t="s">
        <v>455</v>
      </c>
      <c r="E153" s="2" t="s">
        <v>195</v>
      </c>
      <c r="F153" s="2" t="s">
        <v>454</v>
      </c>
      <c r="G153" s="9">
        <v>739037</v>
      </c>
      <c r="H153" s="2" t="s">
        <v>170</v>
      </c>
      <c r="I153" s="2" t="s">
        <v>894</v>
      </c>
      <c r="J153" s="2" t="s">
        <v>82</v>
      </c>
      <c r="K153" s="2" t="s">
        <v>82</v>
      </c>
      <c r="L153" s="2" t="s">
        <v>198</v>
      </c>
      <c r="M153" s="2" t="s">
        <v>118</v>
      </c>
      <c r="N153" s="2" t="s">
        <v>452</v>
      </c>
      <c r="O153" s="2" t="s">
        <v>83</v>
      </c>
      <c r="P153" s="2" t="s">
        <v>86</v>
      </c>
      <c r="Q153" s="5">
        <v>16</v>
      </c>
      <c r="R153" s="5">
        <v>1</v>
      </c>
      <c r="S153" s="5">
        <v>158340</v>
      </c>
      <c r="T153" s="5">
        <v>0</v>
      </c>
      <c r="U153" s="5">
        <v>25.334399999999999</v>
      </c>
      <c r="V153" s="6">
        <v>4.0999999999999997E-6</v>
      </c>
      <c r="W153" s="6">
        <v>1.0999999999999999E-4</v>
      </c>
      <c r="X153" s="6">
        <v>1.3200000000000001E-5</v>
      </c>
      <c r="Y153" s="2" t="s">
        <v>3</v>
      </c>
      <c r="Z153" s="32" t="s">
        <v>4</v>
      </c>
      <c r="AA153" s="32" t="s">
        <v>1</v>
      </c>
    </row>
    <row r="154" spans="1:27" x14ac:dyDescent="0.2">
      <c r="A154" s="2" t="s">
        <v>78</v>
      </c>
      <c r="B154" s="2" t="s">
        <v>98</v>
      </c>
      <c r="C154" s="2" t="s">
        <v>916</v>
      </c>
      <c r="D154" s="2" t="s">
        <v>917</v>
      </c>
      <c r="E154" s="2" t="s">
        <v>195</v>
      </c>
      <c r="F154" s="2" t="s">
        <v>916</v>
      </c>
      <c r="G154" s="9">
        <v>629014</v>
      </c>
      <c r="H154" s="2" t="s">
        <v>170</v>
      </c>
      <c r="I154" s="2" t="s">
        <v>894</v>
      </c>
      <c r="J154" s="2" t="s">
        <v>82</v>
      </c>
      <c r="K154" s="2" t="s">
        <v>82</v>
      </c>
      <c r="L154" s="2" t="s">
        <v>198</v>
      </c>
      <c r="M154" s="2" t="s">
        <v>118</v>
      </c>
      <c r="N154" s="2" t="s">
        <v>918</v>
      </c>
      <c r="O154" s="2" t="s">
        <v>83</v>
      </c>
      <c r="P154" s="2" t="s">
        <v>86</v>
      </c>
      <c r="Q154" s="5">
        <v>3516</v>
      </c>
      <c r="R154" s="5">
        <v>1</v>
      </c>
      <c r="S154" s="5">
        <v>5173</v>
      </c>
      <c r="T154" s="5">
        <v>0</v>
      </c>
      <c r="U154" s="5">
        <v>181.88267999999999</v>
      </c>
      <c r="V154" s="6">
        <v>3.1E-6</v>
      </c>
      <c r="W154" s="6">
        <v>7.8990000000000006E-4</v>
      </c>
      <c r="X154" s="6">
        <v>9.48E-5</v>
      </c>
      <c r="Y154" s="2" t="s">
        <v>3</v>
      </c>
      <c r="Z154" s="32" t="s">
        <v>4</v>
      </c>
      <c r="AA154" s="32" t="s">
        <v>1</v>
      </c>
    </row>
    <row r="155" spans="1:27" x14ac:dyDescent="0.2">
      <c r="A155" s="2" t="s">
        <v>78</v>
      </c>
      <c r="B155" s="2" t="s">
        <v>98</v>
      </c>
      <c r="C155" s="2" t="s">
        <v>320</v>
      </c>
      <c r="D155" s="2" t="s">
        <v>321</v>
      </c>
      <c r="E155" s="2" t="s">
        <v>195</v>
      </c>
      <c r="F155" s="2" t="s">
        <v>320</v>
      </c>
      <c r="G155" s="9">
        <v>1097260</v>
      </c>
      <c r="H155" s="2" t="s">
        <v>170</v>
      </c>
      <c r="I155" s="2" t="s">
        <v>894</v>
      </c>
      <c r="J155" s="2" t="s">
        <v>82</v>
      </c>
      <c r="K155" s="2" t="s">
        <v>82</v>
      </c>
      <c r="L155" s="2" t="s">
        <v>198</v>
      </c>
      <c r="M155" s="2" t="s">
        <v>118</v>
      </c>
      <c r="N155" s="2" t="s">
        <v>218</v>
      </c>
      <c r="O155" s="2" t="s">
        <v>83</v>
      </c>
      <c r="P155" s="2" t="s">
        <v>86</v>
      </c>
      <c r="Q155" s="5">
        <v>121.37</v>
      </c>
      <c r="R155" s="5">
        <v>1</v>
      </c>
      <c r="S155" s="5">
        <v>41030</v>
      </c>
      <c r="T155" s="5">
        <v>0</v>
      </c>
      <c r="U155" s="5">
        <v>49.798110000000001</v>
      </c>
      <c r="V155" s="6">
        <v>4.8999999999999997E-6</v>
      </c>
      <c r="W155" s="6">
        <v>2.163E-4</v>
      </c>
      <c r="X155" s="6">
        <v>2.5999999999999998E-5</v>
      </c>
      <c r="Y155" s="2" t="s">
        <v>3</v>
      </c>
      <c r="Z155" s="32" t="s">
        <v>4</v>
      </c>
      <c r="AA155" s="32" t="s">
        <v>1</v>
      </c>
    </row>
    <row r="156" spans="1:27" x14ac:dyDescent="0.2">
      <c r="A156" s="2" t="s">
        <v>78</v>
      </c>
      <c r="B156" s="2" t="s">
        <v>98</v>
      </c>
      <c r="C156" s="2" t="s">
        <v>530</v>
      </c>
      <c r="D156" s="2" t="s">
        <v>531</v>
      </c>
      <c r="E156" s="2" t="s">
        <v>195</v>
      </c>
      <c r="F156" s="2" t="s">
        <v>919</v>
      </c>
      <c r="G156" s="9">
        <v>767012</v>
      </c>
      <c r="H156" s="2" t="s">
        <v>170</v>
      </c>
      <c r="I156" s="2" t="s">
        <v>894</v>
      </c>
      <c r="J156" s="2" t="s">
        <v>82</v>
      </c>
      <c r="K156" s="2" t="s">
        <v>82</v>
      </c>
      <c r="L156" s="2" t="s">
        <v>198</v>
      </c>
      <c r="M156" s="2" t="s">
        <v>118</v>
      </c>
      <c r="N156" s="2" t="s">
        <v>207</v>
      </c>
      <c r="O156" s="2" t="s">
        <v>83</v>
      </c>
      <c r="P156" s="2" t="s">
        <v>86</v>
      </c>
      <c r="Q156" s="5">
        <v>792</v>
      </c>
      <c r="R156" s="5">
        <v>1</v>
      </c>
      <c r="S156" s="5">
        <v>3810</v>
      </c>
      <c r="T156" s="5">
        <v>0</v>
      </c>
      <c r="U156" s="5">
        <v>30.1752</v>
      </c>
      <c r="V156" s="6">
        <v>3.1E-6</v>
      </c>
      <c r="W156" s="6">
        <v>1.3100000000000001E-4</v>
      </c>
      <c r="X156" s="6">
        <v>1.5699999999999999E-5</v>
      </c>
      <c r="Y156" s="2" t="s">
        <v>3</v>
      </c>
      <c r="Z156" s="32" t="s">
        <v>4</v>
      </c>
      <c r="AA156" s="32" t="s">
        <v>1</v>
      </c>
    </row>
    <row r="157" spans="1:27" x14ac:dyDescent="0.2">
      <c r="A157" s="2" t="s">
        <v>78</v>
      </c>
      <c r="B157" s="2" t="s">
        <v>98</v>
      </c>
      <c r="C157" s="2" t="s">
        <v>759</v>
      </c>
      <c r="D157" s="2" t="s">
        <v>760</v>
      </c>
      <c r="E157" s="2" t="s">
        <v>195</v>
      </c>
      <c r="F157" s="2" t="s">
        <v>759</v>
      </c>
      <c r="G157" s="9">
        <v>1083484</v>
      </c>
      <c r="H157" s="2" t="s">
        <v>170</v>
      </c>
      <c r="I157" s="2" t="s">
        <v>894</v>
      </c>
      <c r="J157" s="2" t="s">
        <v>82</v>
      </c>
      <c r="K157" s="2" t="s">
        <v>82</v>
      </c>
      <c r="L157" s="2" t="s">
        <v>198</v>
      </c>
      <c r="M157" s="2" t="s">
        <v>118</v>
      </c>
      <c r="N157" s="2" t="s">
        <v>274</v>
      </c>
      <c r="O157" s="2" t="s">
        <v>83</v>
      </c>
      <c r="P157" s="2" t="s">
        <v>86</v>
      </c>
      <c r="Q157" s="5">
        <v>542</v>
      </c>
      <c r="R157" s="5">
        <v>1</v>
      </c>
      <c r="S157" s="5">
        <v>1597</v>
      </c>
      <c r="T157" s="5">
        <v>0</v>
      </c>
      <c r="U157" s="5">
        <v>8.6557399999999998</v>
      </c>
      <c r="V157" s="6">
        <v>2.9000000000000002E-6</v>
      </c>
      <c r="W157" s="6">
        <v>3.7599999999999999E-5</v>
      </c>
      <c r="X157" s="6">
        <v>4.5000000000000001E-6</v>
      </c>
      <c r="Y157" s="2" t="s">
        <v>3</v>
      </c>
      <c r="Z157" s="32" t="s">
        <v>4</v>
      </c>
      <c r="AA157" s="32" t="s">
        <v>1</v>
      </c>
    </row>
    <row r="158" spans="1:27" x14ac:dyDescent="0.2">
      <c r="A158" s="2" t="s">
        <v>78</v>
      </c>
      <c r="B158" s="2" t="s">
        <v>98</v>
      </c>
      <c r="C158" s="2" t="s">
        <v>924</v>
      </c>
      <c r="D158" s="2" t="s">
        <v>925</v>
      </c>
      <c r="E158" s="2" t="s">
        <v>195</v>
      </c>
      <c r="F158" s="2" t="s">
        <v>924</v>
      </c>
      <c r="G158" s="9">
        <v>445015</v>
      </c>
      <c r="H158" s="2" t="s">
        <v>170</v>
      </c>
      <c r="I158" s="2" t="s">
        <v>894</v>
      </c>
      <c r="J158" s="2" t="s">
        <v>82</v>
      </c>
      <c r="K158" s="2" t="s">
        <v>82</v>
      </c>
      <c r="L158" s="2" t="s">
        <v>198</v>
      </c>
      <c r="M158" s="2" t="s">
        <v>118</v>
      </c>
      <c r="N158" s="2" t="s">
        <v>900</v>
      </c>
      <c r="O158" s="2" t="s">
        <v>83</v>
      </c>
      <c r="P158" s="2" t="s">
        <v>86</v>
      </c>
      <c r="Q158" s="5">
        <v>238</v>
      </c>
      <c r="R158" s="5">
        <v>1</v>
      </c>
      <c r="S158" s="5">
        <v>8160</v>
      </c>
      <c r="T158" s="5">
        <v>0.30220000000000002</v>
      </c>
      <c r="U158" s="5">
        <v>19.72306</v>
      </c>
      <c r="V158" s="6">
        <v>3.7000000000000002E-6</v>
      </c>
      <c r="W158" s="6">
        <v>8.5699999999999996E-5</v>
      </c>
      <c r="X158" s="6">
        <v>1.0300000000000001E-5</v>
      </c>
      <c r="Y158" s="2" t="s">
        <v>3</v>
      </c>
      <c r="Z158" s="32" t="s">
        <v>4</v>
      </c>
      <c r="AA158" s="32" t="s">
        <v>1</v>
      </c>
    </row>
    <row r="159" spans="1:27" x14ac:dyDescent="0.2">
      <c r="A159" s="2" t="s">
        <v>78</v>
      </c>
      <c r="B159" s="2" t="s">
        <v>98</v>
      </c>
      <c r="C159" s="2" t="s">
        <v>926</v>
      </c>
      <c r="D159" s="2" t="s">
        <v>927</v>
      </c>
      <c r="E159" s="2" t="s">
        <v>195</v>
      </c>
      <c r="F159" s="2" t="s">
        <v>926</v>
      </c>
      <c r="G159" s="9">
        <v>691212</v>
      </c>
      <c r="H159" s="2" t="s">
        <v>170</v>
      </c>
      <c r="I159" s="2" t="s">
        <v>894</v>
      </c>
      <c r="J159" s="2" t="s">
        <v>82</v>
      </c>
      <c r="K159" s="2" t="s">
        <v>82</v>
      </c>
      <c r="L159" s="2" t="s">
        <v>198</v>
      </c>
      <c r="M159" s="2" t="s">
        <v>118</v>
      </c>
      <c r="N159" s="2" t="s">
        <v>648</v>
      </c>
      <c r="O159" s="2" t="s">
        <v>83</v>
      </c>
      <c r="P159" s="2" t="s">
        <v>86</v>
      </c>
      <c r="Q159" s="5">
        <v>4448</v>
      </c>
      <c r="R159" s="5">
        <v>1</v>
      </c>
      <c r="S159" s="5">
        <v>1946</v>
      </c>
      <c r="T159" s="5">
        <v>0.66090000000000004</v>
      </c>
      <c r="U159" s="5">
        <v>87.218980000000002</v>
      </c>
      <c r="V159" s="6">
        <v>3.4999999999999999E-6</v>
      </c>
      <c r="W159" s="6">
        <v>3.7879999999999999E-4</v>
      </c>
      <c r="X159" s="6">
        <v>4.5500000000000001E-5</v>
      </c>
      <c r="Y159" s="2" t="s">
        <v>3</v>
      </c>
      <c r="Z159" s="32" t="s">
        <v>4</v>
      </c>
      <c r="AA159" s="32" t="s">
        <v>1</v>
      </c>
    </row>
    <row r="160" spans="1:27" x14ac:dyDescent="0.2">
      <c r="A160" s="2" t="s">
        <v>78</v>
      </c>
      <c r="B160" s="2" t="s">
        <v>98</v>
      </c>
      <c r="C160" s="2" t="s">
        <v>329</v>
      </c>
      <c r="D160" s="2" t="s">
        <v>330</v>
      </c>
      <c r="E160" s="2" t="s">
        <v>195</v>
      </c>
      <c r="F160" s="2" t="s">
        <v>931</v>
      </c>
      <c r="G160" s="9">
        <v>1109644</v>
      </c>
      <c r="H160" s="2" t="s">
        <v>170</v>
      </c>
      <c r="I160" s="2" t="s">
        <v>894</v>
      </c>
      <c r="J160" s="2" t="s">
        <v>82</v>
      </c>
      <c r="K160" s="2" t="s">
        <v>82</v>
      </c>
      <c r="L160" s="2" t="s">
        <v>198</v>
      </c>
      <c r="M160" s="2" t="s">
        <v>118</v>
      </c>
      <c r="N160" s="2" t="s">
        <v>218</v>
      </c>
      <c r="O160" s="2" t="s">
        <v>83</v>
      </c>
      <c r="P160" s="2" t="s">
        <v>86</v>
      </c>
      <c r="Q160" s="5">
        <v>1399</v>
      </c>
      <c r="R160" s="5">
        <v>1</v>
      </c>
      <c r="S160" s="5">
        <v>774</v>
      </c>
      <c r="T160" s="5">
        <v>0.1923</v>
      </c>
      <c r="U160" s="5">
        <v>11.020619999999999</v>
      </c>
      <c r="V160" s="6">
        <v>6.3000000000000007E-6</v>
      </c>
      <c r="W160" s="6">
        <v>4.7899999999999999E-5</v>
      </c>
      <c r="X160" s="6">
        <v>5.6999999999999996E-6</v>
      </c>
      <c r="Y160" s="2" t="s">
        <v>3</v>
      </c>
      <c r="Z160" s="32" t="s">
        <v>4</v>
      </c>
      <c r="AA160" s="32" t="s">
        <v>1</v>
      </c>
    </row>
    <row r="161" spans="1:27" x14ac:dyDescent="0.2">
      <c r="A161" s="2" t="s">
        <v>78</v>
      </c>
      <c r="B161" s="2" t="s">
        <v>98</v>
      </c>
      <c r="C161" s="2" t="s">
        <v>932</v>
      </c>
      <c r="D161" s="2" t="s">
        <v>933</v>
      </c>
      <c r="E161" s="2" t="s">
        <v>195</v>
      </c>
      <c r="F161" s="2" t="s">
        <v>932</v>
      </c>
      <c r="G161" s="9">
        <v>585018</v>
      </c>
      <c r="H161" s="2" t="s">
        <v>170</v>
      </c>
      <c r="I161" s="2" t="s">
        <v>894</v>
      </c>
      <c r="J161" s="2" t="s">
        <v>82</v>
      </c>
      <c r="K161" s="2" t="s">
        <v>82</v>
      </c>
      <c r="L161" s="2" t="s">
        <v>198</v>
      </c>
      <c r="M161" s="2" t="s">
        <v>118</v>
      </c>
      <c r="N161" s="2" t="s">
        <v>207</v>
      </c>
      <c r="O161" s="2" t="s">
        <v>83</v>
      </c>
      <c r="P161" s="2" t="s">
        <v>86</v>
      </c>
      <c r="Q161" s="5">
        <v>860</v>
      </c>
      <c r="R161" s="5">
        <v>1</v>
      </c>
      <c r="S161" s="5">
        <v>3510</v>
      </c>
      <c r="T161" s="5">
        <v>0</v>
      </c>
      <c r="U161" s="5">
        <v>30.186</v>
      </c>
      <c r="V161" s="6">
        <v>4.0999999999999997E-6</v>
      </c>
      <c r="W161" s="6">
        <v>1.3109999999999999E-4</v>
      </c>
      <c r="X161" s="6">
        <v>1.5699999999999999E-5</v>
      </c>
      <c r="Y161" s="2" t="s">
        <v>3</v>
      </c>
      <c r="Z161" s="32" t="s">
        <v>4</v>
      </c>
      <c r="AA161" s="32" t="s">
        <v>1</v>
      </c>
    </row>
    <row r="162" spans="1:27" x14ac:dyDescent="0.2">
      <c r="A162" s="2" t="s">
        <v>78</v>
      </c>
      <c r="B162" s="2" t="s">
        <v>98</v>
      </c>
      <c r="C162" s="2" t="s">
        <v>938</v>
      </c>
      <c r="D162" s="2" t="s">
        <v>939</v>
      </c>
      <c r="E162" s="2" t="s">
        <v>195</v>
      </c>
      <c r="F162" s="2" t="s">
        <v>940</v>
      </c>
      <c r="G162" s="9">
        <v>746016</v>
      </c>
      <c r="H162" s="2" t="s">
        <v>170</v>
      </c>
      <c r="I162" s="2" t="s">
        <v>894</v>
      </c>
      <c r="J162" s="2" t="s">
        <v>82</v>
      </c>
      <c r="K162" s="2" t="s">
        <v>82</v>
      </c>
      <c r="L162" s="2" t="s">
        <v>198</v>
      </c>
      <c r="M162" s="2" t="s">
        <v>118</v>
      </c>
      <c r="N162" s="2" t="s">
        <v>941</v>
      </c>
      <c r="O162" s="2" t="s">
        <v>83</v>
      </c>
      <c r="P162" s="2" t="s">
        <v>86</v>
      </c>
      <c r="Q162" s="5">
        <v>231</v>
      </c>
      <c r="R162" s="5">
        <v>1</v>
      </c>
      <c r="S162" s="5">
        <v>6910</v>
      </c>
      <c r="T162" s="5">
        <v>0</v>
      </c>
      <c r="U162" s="5">
        <v>15.9621</v>
      </c>
      <c r="V162" s="6">
        <v>1.9E-6</v>
      </c>
      <c r="W162" s="6">
        <v>6.9300000000000004E-5</v>
      </c>
      <c r="X162" s="6">
        <v>8.3000000000000002E-6</v>
      </c>
      <c r="Y162" s="2" t="s">
        <v>3</v>
      </c>
      <c r="Z162" s="32" t="s">
        <v>4</v>
      </c>
      <c r="AA162" s="32" t="s">
        <v>1</v>
      </c>
    </row>
    <row r="163" spans="1:27" x14ac:dyDescent="0.2">
      <c r="A163" s="2" t="s">
        <v>78</v>
      </c>
      <c r="B163" s="2" t="s">
        <v>98</v>
      </c>
      <c r="C163" s="2" t="s">
        <v>944</v>
      </c>
      <c r="D163" s="2" t="s">
        <v>945</v>
      </c>
      <c r="E163" s="2" t="s">
        <v>195</v>
      </c>
      <c r="F163" s="2" t="s">
        <v>944</v>
      </c>
      <c r="G163" s="9">
        <v>695437</v>
      </c>
      <c r="H163" s="2" t="s">
        <v>170</v>
      </c>
      <c r="I163" s="2" t="s">
        <v>894</v>
      </c>
      <c r="J163" s="2" t="s">
        <v>82</v>
      </c>
      <c r="K163" s="2" t="s">
        <v>82</v>
      </c>
      <c r="L163" s="2" t="s">
        <v>198</v>
      </c>
      <c r="M163" s="2" t="s">
        <v>118</v>
      </c>
      <c r="N163" s="2" t="s">
        <v>648</v>
      </c>
      <c r="O163" s="2" t="s">
        <v>83</v>
      </c>
      <c r="P163" s="2" t="s">
        <v>86</v>
      </c>
      <c r="Q163" s="5">
        <v>597.48</v>
      </c>
      <c r="R163" s="5">
        <v>1</v>
      </c>
      <c r="S163" s="5">
        <v>14000</v>
      </c>
      <c r="T163" s="5">
        <v>0</v>
      </c>
      <c r="U163" s="5">
        <v>83.647199999999998</v>
      </c>
      <c r="V163" s="6">
        <v>2.3E-6</v>
      </c>
      <c r="W163" s="6">
        <v>3.6329999999999999E-4</v>
      </c>
      <c r="X163" s="6">
        <v>4.3600000000000003E-5</v>
      </c>
      <c r="Y163" s="2" t="s">
        <v>3</v>
      </c>
      <c r="Z163" s="32" t="s">
        <v>4</v>
      </c>
      <c r="AA163" s="32" t="s">
        <v>1</v>
      </c>
    </row>
    <row r="164" spans="1:27" x14ac:dyDescent="0.2">
      <c r="A164" s="2" t="s">
        <v>78</v>
      </c>
      <c r="B164" s="2" t="s">
        <v>98</v>
      </c>
      <c r="C164" s="2" t="s">
        <v>947</v>
      </c>
      <c r="D164" s="2" t="s">
        <v>948</v>
      </c>
      <c r="E164" s="2" t="s">
        <v>195</v>
      </c>
      <c r="F164" s="2" t="s">
        <v>949</v>
      </c>
      <c r="G164" s="9">
        <v>593038</v>
      </c>
      <c r="H164" s="2" t="s">
        <v>170</v>
      </c>
      <c r="I164" s="2" t="s">
        <v>894</v>
      </c>
      <c r="J164" s="2" t="s">
        <v>82</v>
      </c>
      <c r="K164" s="2" t="s">
        <v>82</v>
      </c>
      <c r="L164" s="2" t="s">
        <v>198</v>
      </c>
      <c r="M164" s="2" t="s">
        <v>118</v>
      </c>
      <c r="N164" s="2" t="s">
        <v>648</v>
      </c>
      <c r="O164" s="2" t="s">
        <v>83</v>
      </c>
      <c r="P164" s="2" t="s">
        <v>86</v>
      </c>
      <c r="Q164" s="5">
        <v>254</v>
      </c>
      <c r="R164" s="5">
        <v>1</v>
      </c>
      <c r="S164" s="5">
        <v>15440</v>
      </c>
      <c r="T164" s="5">
        <v>0</v>
      </c>
      <c r="U164" s="5">
        <v>39.217599999999997</v>
      </c>
      <c r="V164" s="6">
        <v>2.5000000000000002E-6</v>
      </c>
      <c r="W164" s="6">
        <v>1.7029999999999999E-4</v>
      </c>
      <c r="X164" s="6">
        <v>2.05E-5</v>
      </c>
      <c r="Y164" s="2" t="s">
        <v>3</v>
      </c>
      <c r="Z164" s="32" t="s">
        <v>4</v>
      </c>
      <c r="AA164" s="32" t="s">
        <v>1</v>
      </c>
    </row>
    <row r="165" spans="1:27" x14ac:dyDescent="0.2">
      <c r="A165" s="2" t="s">
        <v>78</v>
      </c>
      <c r="B165" s="2" t="s">
        <v>98</v>
      </c>
      <c r="C165" s="2" t="s">
        <v>502</v>
      </c>
      <c r="D165" s="2" t="s">
        <v>503</v>
      </c>
      <c r="E165" s="2" t="s">
        <v>195</v>
      </c>
      <c r="F165" s="2" t="s">
        <v>502</v>
      </c>
      <c r="G165" s="9">
        <v>1081124</v>
      </c>
      <c r="H165" s="2" t="s">
        <v>170</v>
      </c>
      <c r="I165" s="2" t="s">
        <v>894</v>
      </c>
      <c r="J165" s="2" t="s">
        <v>82</v>
      </c>
      <c r="K165" s="2" t="s">
        <v>82</v>
      </c>
      <c r="L165" s="2" t="s">
        <v>198</v>
      </c>
      <c r="M165" s="2" t="s">
        <v>118</v>
      </c>
      <c r="N165" s="2" t="s">
        <v>505</v>
      </c>
      <c r="O165" s="2" t="s">
        <v>83</v>
      </c>
      <c r="P165" s="2" t="s">
        <v>86</v>
      </c>
      <c r="Q165" s="5">
        <v>62</v>
      </c>
      <c r="R165" s="5">
        <v>1</v>
      </c>
      <c r="S165" s="5">
        <v>77500</v>
      </c>
      <c r="T165" s="5">
        <v>0</v>
      </c>
      <c r="U165" s="5">
        <v>48.05</v>
      </c>
      <c r="V165" s="6">
        <v>1.2999999999999998E-6</v>
      </c>
      <c r="W165" s="6">
        <v>2.087E-4</v>
      </c>
      <c r="X165" s="6">
        <v>2.51E-5</v>
      </c>
      <c r="Y165" s="2" t="s">
        <v>3</v>
      </c>
      <c r="Z165" s="32" t="s">
        <v>4</v>
      </c>
      <c r="AA165" s="32" t="s">
        <v>1</v>
      </c>
    </row>
    <row r="166" spans="1:27" x14ac:dyDescent="0.2">
      <c r="A166" s="2" t="s">
        <v>78</v>
      </c>
      <c r="B166" s="2" t="s">
        <v>98</v>
      </c>
      <c r="C166" s="2" t="s">
        <v>586</v>
      </c>
      <c r="D166" s="2" t="s">
        <v>587</v>
      </c>
      <c r="E166" s="2" t="s">
        <v>195</v>
      </c>
      <c r="F166" s="2" t="s">
        <v>950</v>
      </c>
      <c r="G166" s="9">
        <v>390013</v>
      </c>
      <c r="H166" s="2" t="s">
        <v>170</v>
      </c>
      <c r="I166" s="2" t="s">
        <v>894</v>
      </c>
      <c r="J166" s="2" t="s">
        <v>82</v>
      </c>
      <c r="K166" s="2" t="s">
        <v>82</v>
      </c>
      <c r="L166" s="2" t="s">
        <v>198</v>
      </c>
      <c r="M166" s="2" t="s">
        <v>118</v>
      </c>
      <c r="N166" s="2" t="s">
        <v>218</v>
      </c>
      <c r="O166" s="2" t="s">
        <v>83</v>
      </c>
      <c r="P166" s="2" t="s">
        <v>86</v>
      </c>
      <c r="Q166" s="5">
        <v>620</v>
      </c>
      <c r="R166" s="5">
        <v>1</v>
      </c>
      <c r="S166" s="5">
        <v>2653</v>
      </c>
      <c r="T166" s="5">
        <v>0.1116</v>
      </c>
      <c r="U166" s="5">
        <v>16.560199999999998</v>
      </c>
      <c r="V166" s="6">
        <v>3.4000000000000001E-6</v>
      </c>
      <c r="W166" s="6">
        <v>7.1899999999999999E-5</v>
      </c>
      <c r="X166" s="6">
        <v>8.599999999999999E-6</v>
      </c>
      <c r="Y166" s="2" t="s">
        <v>3</v>
      </c>
      <c r="Z166" s="32" t="s">
        <v>4</v>
      </c>
      <c r="AA166" s="32" t="s">
        <v>1</v>
      </c>
    </row>
    <row r="167" spans="1:27" x14ac:dyDescent="0.2">
      <c r="A167" s="2" t="s">
        <v>78</v>
      </c>
      <c r="B167" s="2" t="s">
        <v>98</v>
      </c>
      <c r="C167" s="2" t="s">
        <v>1246</v>
      </c>
      <c r="D167" s="2" t="s">
        <v>1247</v>
      </c>
      <c r="E167" s="2" t="s">
        <v>195</v>
      </c>
      <c r="F167" s="2" t="s">
        <v>1248</v>
      </c>
      <c r="G167" s="9">
        <v>1082510</v>
      </c>
      <c r="H167" s="2" t="s">
        <v>170</v>
      </c>
      <c r="I167" s="2" t="s">
        <v>894</v>
      </c>
      <c r="J167" s="2" t="s">
        <v>82</v>
      </c>
      <c r="K167" s="2" t="s">
        <v>82</v>
      </c>
      <c r="L167" s="2" t="s">
        <v>198</v>
      </c>
      <c r="M167" s="2" t="s">
        <v>118</v>
      </c>
      <c r="N167" s="2" t="s">
        <v>986</v>
      </c>
      <c r="O167" s="2" t="s">
        <v>83</v>
      </c>
      <c r="P167" s="2" t="s">
        <v>86</v>
      </c>
      <c r="Q167" s="5">
        <v>467</v>
      </c>
      <c r="R167" s="5">
        <v>1</v>
      </c>
      <c r="S167" s="5">
        <v>2022</v>
      </c>
      <c r="T167" s="5">
        <v>0</v>
      </c>
      <c r="U167" s="5">
        <v>9.4427400000000006</v>
      </c>
      <c r="V167" s="6">
        <v>8.1000000000000004E-6</v>
      </c>
      <c r="W167" s="6">
        <v>4.1E-5</v>
      </c>
      <c r="X167" s="6">
        <v>4.8999999999999997E-6</v>
      </c>
      <c r="Y167" s="2" t="s">
        <v>3</v>
      </c>
      <c r="Z167" s="32" t="s">
        <v>4</v>
      </c>
      <c r="AA167" s="32" t="s">
        <v>1</v>
      </c>
    </row>
    <row r="168" spans="1:27" x14ac:dyDescent="0.2">
      <c r="A168" s="2" t="s">
        <v>78</v>
      </c>
      <c r="B168" s="2" t="s">
        <v>98</v>
      </c>
      <c r="C168" s="2" t="s">
        <v>683</v>
      </c>
      <c r="D168" s="2" t="s">
        <v>684</v>
      </c>
      <c r="E168" s="2" t="s">
        <v>195</v>
      </c>
      <c r="F168" s="2" t="s">
        <v>955</v>
      </c>
      <c r="G168" s="9">
        <v>662577</v>
      </c>
      <c r="H168" s="2" t="s">
        <v>170</v>
      </c>
      <c r="I168" s="2" t="s">
        <v>894</v>
      </c>
      <c r="J168" s="2" t="s">
        <v>82</v>
      </c>
      <c r="K168" s="2" t="s">
        <v>82</v>
      </c>
      <c r="L168" s="2" t="s">
        <v>198</v>
      </c>
      <c r="M168" s="2" t="s">
        <v>118</v>
      </c>
      <c r="N168" s="2" t="s">
        <v>648</v>
      </c>
      <c r="O168" s="2" t="s">
        <v>83</v>
      </c>
      <c r="P168" s="2" t="s">
        <v>86</v>
      </c>
      <c r="Q168" s="5">
        <v>2786</v>
      </c>
      <c r="R168" s="5">
        <v>1</v>
      </c>
      <c r="S168" s="5">
        <v>3500</v>
      </c>
      <c r="T168" s="5">
        <v>0.73329999999999995</v>
      </c>
      <c r="U168" s="5">
        <v>98.24333</v>
      </c>
      <c r="V168" s="6">
        <v>1.9999999999999999E-6</v>
      </c>
      <c r="W168" s="6">
        <v>4.2659999999999996E-4</v>
      </c>
      <c r="X168" s="6">
        <v>5.1200000000000004E-5</v>
      </c>
      <c r="Y168" s="2" t="s">
        <v>3</v>
      </c>
      <c r="Z168" s="32" t="s">
        <v>4</v>
      </c>
      <c r="AA168" s="32" t="s">
        <v>1</v>
      </c>
    </row>
    <row r="169" spans="1:27" x14ac:dyDescent="0.2">
      <c r="A169" s="2" t="s">
        <v>78</v>
      </c>
      <c r="B169" s="2" t="s">
        <v>98</v>
      </c>
      <c r="C169" s="2" t="s">
        <v>506</v>
      </c>
      <c r="D169" s="2" t="s">
        <v>507</v>
      </c>
      <c r="E169" s="2" t="s">
        <v>195</v>
      </c>
      <c r="F169" s="2" t="s">
        <v>506</v>
      </c>
      <c r="G169" s="9">
        <v>1097278</v>
      </c>
      <c r="H169" s="2" t="s">
        <v>170</v>
      </c>
      <c r="I169" s="2" t="s">
        <v>894</v>
      </c>
      <c r="J169" s="2" t="s">
        <v>82</v>
      </c>
      <c r="K169" s="2" t="s">
        <v>82</v>
      </c>
      <c r="L169" s="2" t="s">
        <v>198</v>
      </c>
      <c r="M169" s="2" t="s">
        <v>118</v>
      </c>
      <c r="N169" s="2" t="s">
        <v>218</v>
      </c>
      <c r="O169" s="2" t="s">
        <v>83</v>
      </c>
      <c r="P169" s="2" t="s">
        <v>86</v>
      </c>
      <c r="Q169" s="5">
        <v>590</v>
      </c>
      <c r="R169" s="5">
        <v>1</v>
      </c>
      <c r="S169" s="5">
        <v>1749</v>
      </c>
      <c r="T169" s="5">
        <v>0</v>
      </c>
      <c r="U169" s="5">
        <v>10.319100000000001</v>
      </c>
      <c r="V169" s="6">
        <v>1.1999999999999999E-6</v>
      </c>
      <c r="W169" s="6">
        <v>4.4799999999999998E-5</v>
      </c>
      <c r="X169" s="6">
        <v>5.4E-6</v>
      </c>
      <c r="Y169" s="2" t="s">
        <v>3</v>
      </c>
      <c r="Z169" s="32" t="s">
        <v>4</v>
      </c>
      <c r="AA169" s="32" t="s">
        <v>1</v>
      </c>
    </row>
    <row r="170" spans="1:27" x14ac:dyDescent="0.2">
      <c r="A170" s="2" t="s">
        <v>78</v>
      </c>
      <c r="B170" s="2" t="s">
        <v>98</v>
      </c>
      <c r="C170" s="2" t="s">
        <v>550</v>
      </c>
      <c r="D170" s="2" t="s">
        <v>551</v>
      </c>
      <c r="E170" s="2" t="s">
        <v>195</v>
      </c>
      <c r="F170" s="2" t="s">
        <v>956</v>
      </c>
      <c r="G170" s="9">
        <v>323014</v>
      </c>
      <c r="H170" s="2" t="s">
        <v>170</v>
      </c>
      <c r="I170" s="2" t="s">
        <v>894</v>
      </c>
      <c r="J170" s="2" t="s">
        <v>82</v>
      </c>
      <c r="K170" s="2" t="s">
        <v>82</v>
      </c>
      <c r="L170" s="2" t="s">
        <v>198</v>
      </c>
      <c r="M170" s="2" t="s">
        <v>118</v>
      </c>
      <c r="N170" s="2" t="s">
        <v>218</v>
      </c>
      <c r="O170" s="2" t="s">
        <v>83</v>
      </c>
      <c r="P170" s="2" t="s">
        <v>86</v>
      </c>
      <c r="Q170" s="5">
        <v>199</v>
      </c>
      <c r="R170" s="5">
        <v>1</v>
      </c>
      <c r="S170" s="5">
        <v>26900</v>
      </c>
      <c r="T170" s="5">
        <v>0.50249999999999995</v>
      </c>
      <c r="U170" s="5">
        <v>54.03351</v>
      </c>
      <c r="V170" s="6">
        <v>4.0999999999999997E-6</v>
      </c>
      <c r="W170" s="6">
        <v>2.3470000000000001E-4</v>
      </c>
      <c r="X170" s="6">
        <v>2.8200000000000001E-5</v>
      </c>
      <c r="Y170" s="2" t="s">
        <v>3</v>
      </c>
      <c r="Z170" s="32" t="s">
        <v>4</v>
      </c>
      <c r="AA170" s="32" t="s">
        <v>1</v>
      </c>
    </row>
    <row r="171" spans="1:27" x14ac:dyDescent="0.2">
      <c r="A171" s="2" t="s">
        <v>78</v>
      </c>
      <c r="B171" s="2" t="s">
        <v>98</v>
      </c>
      <c r="C171" s="2" t="s">
        <v>515</v>
      </c>
      <c r="D171" s="2" t="s">
        <v>516</v>
      </c>
      <c r="E171" s="2" t="s">
        <v>195</v>
      </c>
      <c r="F171" s="2" t="s">
        <v>515</v>
      </c>
      <c r="G171" s="9">
        <v>1095835</v>
      </c>
      <c r="H171" s="2" t="s">
        <v>170</v>
      </c>
      <c r="I171" s="2" t="s">
        <v>894</v>
      </c>
      <c r="J171" s="2" t="s">
        <v>82</v>
      </c>
      <c r="K171" s="2" t="s">
        <v>82</v>
      </c>
      <c r="L171" s="2" t="s">
        <v>198</v>
      </c>
      <c r="M171" s="2" t="s">
        <v>118</v>
      </c>
      <c r="N171" s="2" t="s">
        <v>218</v>
      </c>
      <c r="O171" s="2" t="s">
        <v>83</v>
      </c>
      <c r="P171" s="2" t="s">
        <v>86</v>
      </c>
      <c r="Q171" s="5">
        <v>378</v>
      </c>
      <c r="R171" s="5">
        <v>1</v>
      </c>
      <c r="S171" s="5">
        <v>6077</v>
      </c>
      <c r="T171" s="5">
        <v>0</v>
      </c>
      <c r="U171" s="5">
        <v>22.971060000000001</v>
      </c>
      <c r="V171" s="6">
        <v>2.9999999999999997E-6</v>
      </c>
      <c r="W171" s="6">
        <v>9.9799999999999986E-5</v>
      </c>
      <c r="X171" s="6">
        <v>1.1999999999999999E-5</v>
      </c>
      <c r="Y171" s="2" t="s">
        <v>3</v>
      </c>
      <c r="Z171" s="32" t="s">
        <v>4</v>
      </c>
      <c r="AA171" s="32" t="s">
        <v>1</v>
      </c>
    </row>
    <row r="172" spans="1:27" x14ac:dyDescent="0.2">
      <c r="A172" s="2" t="s">
        <v>78</v>
      </c>
      <c r="B172" s="2" t="s">
        <v>98</v>
      </c>
      <c r="C172" s="2" t="s">
        <v>489</v>
      </c>
      <c r="D172" s="2" t="s">
        <v>490</v>
      </c>
      <c r="E172" s="2" t="s">
        <v>195</v>
      </c>
      <c r="F172" s="2" t="s">
        <v>489</v>
      </c>
      <c r="G172" s="9">
        <v>1100007</v>
      </c>
      <c r="H172" s="2" t="s">
        <v>170</v>
      </c>
      <c r="I172" s="2" t="s">
        <v>894</v>
      </c>
      <c r="J172" s="2" t="s">
        <v>82</v>
      </c>
      <c r="K172" s="2" t="s">
        <v>82</v>
      </c>
      <c r="L172" s="2" t="s">
        <v>198</v>
      </c>
      <c r="M172" s="2" t="s">
        <v>118</v>
      </c>
      <c r="N172" s="2" t="s">
        <v>279</v>
      </c>
      <c r="O172" s="2" t="s">
        <v>83</v>
      </c>
      <c r="P172" s="2" t="s">
        <v>86</v>
      </c>
      <c r="Q172" s="5">
        <v>60</v>
      </c>
      <c r="R172" s="5">
        <v>1</v>
      </c>
      <c r="S172" s="5">
        <v>39240</v>
      </c>
      <c r="T172" s="5">
        <v>0</v>
      </c>
      <c r="U172" s="5">
        <v>23.544</v>
      </c>
      <c r="V172" s="6">
        <v>5.5999999999999997E-6</v>
      </c>
      <c r="W172" s="6">
        <v>1.022E-4</v>
      </c>
      <c r="X172" s="6">
        <v>1.2299999999999999E-5</v>
      </c>
      <c r="Y172" s="2" t="s">
        <v>3</v>
      </c>
      <c r="Z172" s="32" t="s">
        <v>4</v>
      </c>
      <c r="AA172" s="32" t="s">
        <v>1</v>
      </c>
    </row>
    <row r="173" spans="1:27" x14ac:dyDescent="0.2">
      <c r="A173" s="2" t="s">
        <v>78</v>
      </c>
      <c r="B173" s="2" t="s">
        <v>98</v>
      </c>
      <c r="C173" s="2" t="s">
        <v>497</v>
      </c>
      <c r="D173" s="2" t="s">
        <v>498</v>
      </c>
      <c r="E173" s="2" t="s">
        <v>195</v>
      </c>
      <c r="F173" s="2" t="s">
        <v>497</v>
      </c>
      <c r="G173" s="9">
        <v>281014</v>
      </c>
      <c r="H173" s="2" t="s">
        <v>170</v>
      </c>
      <c r="I173" s="2" t="s">
        <v>894</v>
      </c>
      <c r="J173" s="2" t="s">
        <v>82</v>
      </c>
      <c r="K173" s="2" t="s">
        <v>82</v>
      </c>
      <c r="L173" s="2" t="s">
        <v>198</v>
      </c>
      <c r="M173" s="2" t="s">
        <v>118</v>
      </c>
      <c r="N173" s="2" t="s">
        <v>500</v>
      </c>
      <c r="O173" s="2" t="s">
        <v>83</v>
      </c>
      <c r="P173" s="2" t="s">
        <v>86</v>
      </c>
      <c r="Q173" s="5">
        <v>3474</v>
      </c>
      <c r="R173" s="5">
        <v>1</v>
      </c>
      <c r="S173" s="5">
        <v>1951</v>
      </c>
      <c r="T173" s="5">
        <v>0</v>
      </c>
      <c r="U173" s="5">
        <v>67.777739999999994</v>
      </c>
      <c r="V173" s="6">
        <v>2.5999999999999997E-6</v>
      </c>
      <c r="W173" s="6">
        <v>2.943E-4</v>
      </c>
      <c r="X173" s="6">
        <v>3.5300000000000004E-5</v>
      </c>
      <c r="Y173" s="2" t="s">
        <v>3</v>
      </c>
      <c r="Z173" s="32" t="s">
        <v>4</v>
      </c>
      <c r="AA173" s="32" t="s">
        <v>1</v>
      </c>
    </row>
    <row r="174" spans="1:27" x14ac:dyDescent="0.2">
      <c r="A174" s="2" t="s">
        <v>78</v>
      </c>
      <c r="B174" s="2" t="s">
        <v>98</v>
      </c>
      <c r="C174" s="2" t="s">
        <v>963</v>
      </c>
      <c r="D174" s="2" t="s">
        <v>964</v>
      </c>
      <c r="E174" s="2" t="s">
        <v>195</v>
      </c>
      <c r="F174" s="2" t="s">
        <v>965</v>
      </c>
      <c r="G174" s="9">
        <v>1084698</v>
      </c>
      <c r="H174" s="2" t="s">
        <v>170</v>
      </c>
      <c r="I174" s="2" t="s">
        <v>894</v>
      </c>
      <c r="J174" s="2" t="s">
        <v>82</v>
      </c>
      <c r="K174" s="2" t="s">
        <v>82</v>
      </c>
      <c r="L174" s="2" t="s">
        <v>198</v>
      </c>
      <c r="M174" s="2" t="s">
        <v>118</v>
      </c>
      <c r="N174" s="2" t="s">
        <v>900</v>
      </c>
      <c r="O174" s="2" t="s">
        <v>83</v>
      </c>
      <c r="P174" s="2" t="s">
        <v>86</v>
      </c>
      <c r="Q174" s="5">
        <v>139</v>
      </c>
      <c r="R174" s="5">
        <v>1</v>
      </c>
      <c r="S174" s="5">
        <v>23460</v>
      </c>
      <c r="T174" s="5">
        <v>0</v>
      </c>
      <c r="U174" s="5">
        <v>32.609400000000001</v>
      </c>
      <c r="V174" s="6">
        <v>5.9999999999999993E-6</v>
      </c>
      <c r="W174" s="6">
        <v>1.416E-4</v>
      </c>
      <c r="X174" s="6">
        <v>1.7E-5</v>
      </c>
      <c r="Y174" s="2" t="s">
        <v>3</v>
      </c>
      <c r="Z174" s="32" t="s">
        <v>4</v>
      </c>
      <c r="AA174" s="32" t="s">
        <v>1</v>
      </c>
    </row>
    <row r="175" spans="1:27" x14ac:dyDescent="0.2">
      <c r="A175" s="2" t="s">
        <v>78</v>
      </c>
      <c r="B175" s="2" t="s">
        <v>98</v>
      </c>
      <c r="C175" s="2" t="s">
        <v>545</v>
      </c>
      <c r="D175" s="2" t="s">
        <v>546</v>
      </c>
      <c r="E175" s="2" t="s">
        <v>195</v>
      </c>
      <c r="F175" s="2" t="s">
        <v>966</v>
      </c>
      <c r="G175" s="9">
        <v>226019</v>
      </c>
      <c r="H175" s="2" t="s">
        <v>170</v>
      </c>
      <c r="I175" s="2" t="s">
        <v>894</v>
      </c>
      <c r="J175" s="2" t="s">
        <v>82</v>
      </c>
      <c r="K175" s="2" t="s">
        <v>82</v>
      </c>
      <c r="L175" s="2" t="s">
        <v>198</v>
      </c>
      <c r="M175" s="2" t="s">
        <v>118</v>
      </c>
      <c r="N175" s="2" t="s">
        <v>218</v>
      </c>
      <c r="O175" s="2" t="s">
        <v>83</v>
      </c>
      <c r="P175" s="2" t="s">
        <v>86</v>
      </c>
      <c r="Q175" s="5">
        <v>3835.8</v>
      </c>
      <c r="R175" s="5">
        <v>1</v>
      </c>
      <c r="S175" s="5">
        <v>907.1</v>
      </c>
      <c r="T175" s="5">
        <v>0</v>
      </c>
      <c r="U175" s="5">
        <v>34.794539999999998</v>
      </c>
      <c r="V175" s="6">
        <v>5.0000000000000004E-6</v>
      </c>
      <c r="W175" s="6">
        <v>1.5110000000000001E-4</v>
      </c>
      <c r="X175" s="6">
        <v>1.8099999999999999E-5</v>
      </c>
      <c r="Y175" s="2" t="s">
        <v>3</v>
      </c>
      <c r="Z175" s="32" t="s">
        <v>4</v>
      </c>
      <c r="AA175" s="32" t="s">
        <v>1</v>
      </c>
    </row>
    <row r="176" spans="1:27" x14ac:dyDescent="0.2">
      <c r="A176" s="2" t="s">
        <v>78</v>
      </c>
      <c r="B176" s="2" t="s">
        <v>98</v>
      </c>
      <c r="C176" s="2" t="s">
        <v>980</v>
      </c>
      <c r="D176" s="2" t="s">
        <v>981</v>
      </c>
      <c r="E176" s="2" t="s">
        <v>195</v>
      </c>
      <c r="F176" s="2" t="s">
        <v>982</v>
      </c>
      <c r="G176" s="9">
        <v>1082379</v>
      </c>
      <c r="H176" s="2" t="s">
        <v>170</v>
      </c>
      <c r="I176" s="2" t="s">
        <v>894</v>
      </c>
      <c r="J176" s="2" t="s">
        <v>82</v>
      </c>
      <c r="K176" s="2" t="s">
        <v>82</v>
      </c>
      <c r="L176" s="2" t="s">
        <v>198</v>
      </c>
      <c r="M176" s="2" t="s">
        <v>118</v>
      </c>
      <c r="N176" s="2" t="s">
        <v>738</v>
      </c>
      <c r="O176" s="2" t="s">
        <v>83</v>
      </c>
      <c r="P176" s="2" t="s">
        <v>86</v>
      </c>
      <c r="Q176" s="5">
        <v>341.29</v>
      </c>
      <c r="R176" s="5">
        <v>1</v>
      </c>
      <c r="S176" s="5">
        <v>12310</v>
      </c>
      <c r="T176" s="5">
        <v>0</v>
      </c>
      <c r="U176" s="5">
        <v>42.012790000000003</v>
      </c>
      <c r="V176" s="6">
        <v>2.9999999999999997E-6</v>
      </c>
      <c r="W176" s="6">
        <v>1.8249999999999999E-4</v>
      </c>
      <c r="X176" s="6">
        <v>2.19E-5</v>
      </c>
      <c r="Y176" s="2" t="s">
        <v>3</v>
      </c>
      <c r="Z176" s="32" t="s">
        <v>4</v>
      </c>
      <c r="AA176" s="32" t="s">
        <v>1</v>
      </c>
    </row>
    <row r="177" spans="1:27" x14ac:dyDescent="0.2">
      <c r="A177" s="2" t="s">
        <v>78</v>
      </c>
      <c r="B177" s="2" t="s">
        <v>98</v>
      </c>
      <c r="C177" s="2" t="s">
        <v>987</v>
      </c>
      <c r="D177" s="2" t="s">
        <v>988</v>
      </c>
      <c r="E177" s="2" t="s">
        <v>195</v>
      </c>
      <c r="F177" s="2" t="s">
        <v>987</v>
      </c>
      <c r="G177" s="9">
        <v>1081686</v>
      </c>
      <c r="H177" s="2" t="s">
        <v>170</v>
      </c>
      <c r="I177" s="2" t="s">
        <v>894</v>
      </c>
      <c r="J177" s="2" t="s">
        <v>82</v>
      </c>
      <c r="K177" s="2" t="s">
        <v>82</v>
      </c>
      <c r="L177" s="2" t="s">
        <v>198</v>
      </c>
      <c r="M177" s="2" t="s">
        <v>118</v>
      </c>
      <c r="N177" s="2" t="s">
        <v>230</v>
      </c>
      <c r="O177" s="2" t="s">
        <v>83</v>
      </c>
      <c r="P177" s="2" t="s">
        <v>86</v>
      </c>
      <c r="Q177" s="5">
        <v>128</v>
      </c>
      <c r="R177" s="5">
        <v>1</v>
      </c>
      <c r="S177" s="5">
        <v>4710</v>
      </c>
      <c r="T177" s="5">
        <v>0</v>
      </c>
      <c r="U177" s="5">
        <v>6.0288000000000004</v>
      </c>
      <c r="V177" s="6">
        <v>1.7E-6</v>
      </c>
      <c r="W177" s="6">
        <v>2.62E-5</v>
      </c>
      <c r="X177" s="6">
        <v>3.1E-6</v>
      </c>
      <c r="Y177" s="2" t="s">
        <v>3</v>
      </c>
      <c r="Z177" s="32" t="s">
        <v>4</v>
      </c>
      <c r="AA177" s="32" t="s">
        <v>1</v>
      </c>
    </row>
    <row r="178" spans="1:27" x14ac:dyDescent="0.2">
      <c r="A178" s="2" t="s">
        <v>78</v>
      </c>
      <c r="B178" s="2" t="s">
        <v>98</v>
      </c>
      <c r="C178" s="2" t="s">
        <v>473</v>
      </c>
      <c r="D178" s="2" t="s">
        <v>474</v>
      </c>
      <c r="E178" s="2" t="s">
        <v>195</v>
      </c>
      <c r="F178" s="2" t="s">
        <v>473</v>
      </c>
      <c r="G178" s="9">
        <v>576017</v>
      </c>
      <c r="H178" s="2" t="s">
        <v>170</v>
      </c>
      <c r="I178" s="2" t="s">
        <v>894</v>
      </c>
      <c r="J178" s="2" t="s">
        <v>82</v>
      </c>
      <c r="K178" s="2" t="s">
        <v>82</v>
      </c>
      <c r="L178" s="2" t="s">
        <v>198</v>
      </c>
      <c r="M178" s="2" t="s">
        <v>118</v>
      </c>
      <c r="N178" s="2" t="s">
        <v>452</v>
      </c>
      <c r="O178" s="2" t="s">
        <v>83</v>
      </c>
      <c r="P178" s="2" t="s">
        <v>86</v>
      </c>
      <c r="Q178" s="5">
        <v>52</v>
      </c>
      <c r="R178" s="5">
        <v>1</v>
      </c>
      <c r="S178" s="5">
        <v>100120</v>
      </c>
      <c r="T178" s="5">
        <v>0</v>
      </c>
      <c r="U178" s="5">
        <v>52.062399999999997</v>
      </c>
      <c r="V178" s="6">
        <v>6.8000000000000001E-6</v>
      </c>
      <c r="W178" s="6">
        <v>2.2610000000000002E-4</v>
      </c>
      <c r="X178" s="6">
        <v>2.7100000000000001E-5</v>
      </c>
      <c r="Y178" s="2" t="s">
        <v>3</v>
      </c>
      <c r="Z178" s="32" t="s">
        <v>4</v>
      </c>
      <c r="AA178" s="32" t="s">
        <v>1</v>
      </c>
    </row>
    <row r="179" spans="1:27" x14ac:dyDescent="0.2">
      <c r="A179" s="2" t="s">
        <v>78</v>
      </c>
      <c r="B179" s="2" t="s">
        <v>98</v>
      </c>
      <c r="C179" s="2" t="s">
        <v>1249</v>
      </c>
      <c r="D179" s="2" t="s">
        <v>1250</v>
      </c>
      <c r="E179" s="2" t="s">
        <v>195</v>
      </c>
      <c r="F179" s="2" t="s">
        <v>1251</v>
      </c>
      <c r="G179" s="9">
        <v>1087824</v>
      </c>
      <c r="H179" s="2" t="s">
        <v>170</v>
      </c>
      <c r="I179" s="2" t="s">
        <v>894</v>
      </c>
      <c r="J179" s="2" t="s">
        <v>82</v>
      </c>
      <c r="K179" s="2" t="s">
        <v>82</v>
      </c>
      <c r="L179" s="2" t="s">
        <v>198</v>
      </c>
      <c r="M179" s="2" t="s">
        <v>118</v>
      </c>
      <c r="N179" s="2" t="s">
        <v>444</v>
      </c>
      <c r="O179" s="2" t="s">
        <v>83</v>
      </c>
      <c r="P179" s="2" t="s">
        <v>86</v>
      </c>
      <c r="Q179" s="5">
        <v>681.43</v>
      </c>
      <c r="R179" s="5">
        <v>1</v>
      </c>
      <c r="S179" s="5">
        <v>499.9</v>
      </c>
      <c r="T179" s="5">
        <v>0</v>
      </c>
      <c r="U179" s="5">
        <v>3.40646</v>
      </c>
      <c r="V179" s="6">
        <v>2.2000000000000001E-6</v>
      </c>
      <c r="W179" s="6">
        <v>1.4800000000000001E-5</v>
      </c>
      <c r="X179" s="6">
        <v>1.8000000000000001E-6</v>
      </c>
      <c r="Y179" s="2" t="s">
        <v>3</v>
      </c>
      <c r="Z179" s="32" t="s">
        <v>4</v>
      </c>
      <c r="AA179" s="32" t="s">
        <v>1</v>
      </c>
    </row>
    <row r="180" spans="1:27" x14ac:dyDescent="0.2">
      <c r="A180" s="2" t="s">
        <v>78</v>
      </c>
      <c r="B180" s="2" t="s">
        <v>98</v>
      </c>
      <c r="C180" s="2" t="s">
        <v>476</v>
      </c>
      <c r="D180" s="2" t="s">
        <v>477</v>
      </c>
      <c r="E180" s="2" t="s">
        <v>195</v>
      </c>
      <c r="F180" s="2" t="s">
        <v>476</v>
      </c>
      <c r="G180" s="9">
        <v>1104488</v>
      </c>
      <c r="H180" s="2" t="s">
        <v>170</v>
      </c>
      <c r="I180" s="2" t="s">
        <v>894</v>
      </c>
      <c r="J180" s="2" t="s">
        <v>82</v>
      </c>
      <c r="K180" s="2" t="s">
        <v>82</v>
      </c>
      <c r="L180" s="2" t="s">
        <v>198</v>
      </c>
      <c r="M180" s="2" t="s">
        <v>118</v>
      </c>
      <c r="N180" s="2" t="s">
        <v>218</v>
      </c>
      <c r="O180" s="2" t="s">
        <v>83</v>
      </c>
      <c r="P180" s="2" t="s">
        <v>86</v>
      </c>
      <c r="Q180" s="5">
        <v>246</v>
      </c>
      <c r="R180" s="5">
        <v>1</v>
      </c>
      <c r="S180" s="5">
        <v>9814</v>
      </c>
      <c r="T180" s="5">
        <v>0</v>
      </c>
      <c r="U180" s="5">
        <v>24.142440000000001</v>
      </c>
      <c r="V180" s="6">
        <v>6.7000000000000002E-6</v>
      </c>
      <c r="W180" s="6">
        <v>1.048E-4</v>
      </c>
      <c r="X180" s="6">
        <v>1.2600000000000001E-5</v>
      </c>
      <c r="Y180" s="2" t="s">
        <v>3</v>
      </c>
      <c r="Z180" s="32" t="s">
        <v>4</v>
      </c>
      <c r="AA180" s="32" t="s">
        <v>1</v>
      </c>
    </row>
    <row r="181" spans="1:27" x14ac:dyDescent="0.2">
      <c r="A181" s="2" t="s">
        <v>78</v>
      </c>
      <c r="B181" s="2" t="s">
        <v>98</v>
      </c>
      <c r="C181" s="2" t="s">
        <v>1252</v>
      </c>
      <c r="D181" s="2" t="s">
        <v>1253</v>
      </c>
      <c r="E181" s="2" t="s">
        <v>195</v>
      </c>
      <c r="F181" s="2" t="s">
        <v>1254</v>
      </c>
      <c r="G181" s="9">
        <v>686014</v>
      </c>
      <c r="H181" s="2" t="s">
        <v>170</v>
      </c>
      <c r="I181" s="2" t="s">
        <v>894</v>
      </c>
      <c r="J181" s="2" t="s">
        <v>82</v>
      </c>
      <c r="K181" s="2" t="s">
        <v>82</v>
      </c>
      <c r="L181" s="2" t="s">
        <v>198</v>
      </c>
      <c r="M181" s="2" t="s">
        <v>118</v>
      </c>
      <c r="N181" s="2" t="s">
        <v>941</v>
      </c>
      <c r="O181" s="2" t="s">
        <v>83</v>
      </c>
      <c r="P181" s="2" t="s">
        <v>86</v>
      </c>
      <c r="Q181" s="5">
        <v>8.67</v>
      </c>
      <c r="R181" s="5">
        <v>1</v>
      </c>
      <c r="S181" s="5">
        <v>15760</v>
      </c>
      <c r="T181" s="5">
        <v>0</v>
      </c>
      <c r="U181" s="5">
        <v>1.36639</v>
      </c>
      <c r="V181" s="6">
        <v>2.5000000000000002E-6</v>
      </c>
      <c r="W181" s="6">
        <v>5.9000000000000003E-6</v>
      </c>
      <c r="X181" s="6">
        <v>6.9999999999999997E-7</v>
      </c>
      <c r="Y181" s="2" t="s">
        <v>3</v>
      </c>
      <c r="Z181" s="32" t="s">
        <v>4</v>
      </c>
      <c r="AA181" s="32" t="s">
        <v>1</v>
      </c>
    </row>
    <row r="182" spans="1:27" x14ac:dyDescent="0.2">
      <c r="A182" s="2" t="s">
        <v>78</v>
      </c>
      <c r="B182" s="2" t="s">
        <v>98</v>
      </c>
      <c r="C182" s="2" t="s">
        <v>308</v>
      </c>
      <c r="D182" s="2" t="s">
        <v>309</v>
      </c>
      <c r="E182" s="2" t="s">
        <v>195</v>
      </c>
      <c r="F182" s="2" t="s">
        <v>308</v>
      </c>
      <c r="G182" s="9">
        <v>1119478</v>
      </c>
      <c r="H182" s="2" t="s">
        <v>170</v>
      </c>
      <c r="I182" s="2" t="s">
        <v>894</v>
      </c>
      <c r="J182" s="2" t="s">
        <v>82</v>
      </c>
      <c r="K182" s="2" t="s">
        <v>82</v>
      </c>
      <c r="L182" s="2" t="s">
        <v>198</v>
      </c>
      <c r="M182" s="2" t="s">
        <v>118</v>
      </c>
      <c r="N182" s="2" t="s">
        <v>218</v>
      </c>
      <c r="O182" s="2" t="s">
        <v>83</v>
      </c>
      <c r="P182" s="2" t="s">
        <v>86</v>
      </c>
      <c r="Q182" s="5">
        <v>190</v>
      </c>
      <c r="R182" s="5">
        <v>1</v>
      </c>
      <c r="S182" s="5">
        <v>26610</v>
      </c>
      <c r="T182" s="5">
        <v>0</v>
      </c>
      <c r="U182" s="5">
        <v>50.558999999999997</v>
      </c>
      <c r="V182" s="6">
        <v>1.4999999999999998E-6</v>
      </c>
      <c r="W182" s="6">
        <v>2.196E-4</v>
      </c>
      <c r="X182" s="6">
        <v>2.6400000000000001E-5</v>
      </c>
      <c r="Y182" s="2" t="s">
        <v>3</v>
      </c>
      <c r="Z182" s="32" t="s">
        <v>4</v>
      </c>
      <c r="AA182" s="32" t="s">
        <v>1</v>
      </c>
    </row>
    <row r="183" spans="1:27" x14ac:dyDescent="0.2">
      <c r="A183" s="2" t="s">
        <v>78</v>
      </c>
      <c r="B183" s="2" t="s">
        <v>98</v>
      </c>
      <c r="C183" s="2" t="s">
        <v>1002</v>
      </c>
      <c r="D183" s="2" t="s">
        <v>1003</v>
      </c>
      <c r="E183" s="2" t="s">
        <v>195</v>
      </c>
      <c r="F183" s="2" t="s">
        <v>1004</v>
      </c>
      <c r="G183" s="9">
        <v>1084557</v>
      </c>
      <c r="H183" s="2" t="s">
        <v>170</v>
      </c>
      <c r="I183" s="2" t="s">
        <v>894</v>
      </c>
      <c r="J183" s="2" t="s">
        <v>82</v>
      </c>
      <c r="K183" s="2" t="s">
        <v>82</v>
      </c>
      <c r="L183" s="2" t="s">
        <v>198</v>
      </c>
      <c r="M183" s="2" t="s">
        <v>118</v>
      </c>
      <c r="N183" s="2" t="s">
        <v>738</v>
      </c>
      <c r="O183" s="2" t="s">
        <v>83</v>
      </c>
      <c r="P183" s="2" t="s">
        <v>86</v>
      </c>
      <c r="Q183" s="5">
        <v>112</v>
      </c>
      <c r="R183" s="5">
        <v>1</v>
      </c>
      <c r="S183" s="5">
        <v>64720</v>
      </c>
      <c r="T183" s="5">
        <v>0</v>
      </c>
      <c r="U183" s="5">
        <v>72.486400000000003</v>
      </c>
      <c r="V183" s="6">
        <v>3.8E-6</v>
      </c>
      <c r="W183" s="6">
        <v>3.1480000000000001E-4</v>
      </c>
      <c r="X183" s="6">
        <v>3.7799999999999997E-5</v>
      </c>
      <c r="Y183" s="2" t="s">
        <v>3</v>
      </c>
      <c r="Z183" s="32" t="s">
        <v>4</v>
      </c>
      <c r="AA183" s="32" t="s">
        <v>1</v>
      </c>
    </row>
    <row r="184" spans="1:27" x14ac:dyDescent="0.2">
      <c r="A184" s="2" t="s">
        <v>78</v>
      </c>
      <c r="B184" s="2" t="s">
        <v>98</v>
      </c>
      <c r="C184" s="2" t="s">
        <v>354</v>
      </c>
      <c r="D184" s="2" t="s">
        <v>355</v>
      </c>
      <c r="E184" s="2" t="s">
        <v>195</v>
      </c>
      <c r="F184" s="2" t="s">
        <v>1007</v>
      </c>
      <c r="G184" s="9">
        <v>1123355</v>
      </c>
      <c r="H184" s="2" t="s">
        <v>170</v>
      </c>
      <c r="I184" s="2" t="s">
        <v>894</v>
      </c>
      <c r="J184" s="2" t="s">
        <v>82</v>
      </c>
      <c r="K184" s="2" t="s">
        <v>82</v>
      </c>
      <c r="L184" s="2" t="s">
        <v>198</v>
      </c>
      <c r="M184" s="2" t="s">
        <v>118</v>
      </c>
      <c r="N184" s="2" t="s">
        <v>242</v>
      </c>
      <c r="O184" s="2" t="s">
        <v>83</v>
      </c>
      <c r="P184" s="2" t="s">
        <v>86</v>
      </c>
      <c r="Q184" s="5">
        <v>1275</v>
      </c>
      <c r="R184" s="5">
        <v>1</v>
      </c>
      <c r="S184" s="5">
        <v>1352</v>
      </c>
      <c r="T184" s="5">
        <v>0</v>
      </c>
      <c r="U184" s="5">
        <v>17.238</v>
      </c>
      <c r="V184" s="6">
        <v>2.3E-6</v>
      </c>
      <c r="W184" s="6">
        <v>7.4900000000000005E-5</v>
      </c>
      <c r="X184" s="6">
        <v>9.0000000000000002E-6</v>
      </c>
      <c r="Y184" s="2" t="s">
        <v>3</v>
      </c>
      <c r="Z184" s="32" t="s">
        <v>4</v>
      </c>
      <c r="AA184" s="32" t="s">
        <v>1</v>
      </c>
    </row>
    <row r="185" spans="1:27" x14ac:dyDescent="0.2">
      <c r="A185" s="2" t="s">
        <v>78</v>
      </c>
      <c r="B185" s="2" t="s">
        <v>98</v>
      </c>
      <c r="C185" s="2" t="s">
        <v>1017</v>
      </c>
      <c r="D185" s="2" t="s">
        <v>1018</v>
      </c>
      <c r="E185" s="2" t="s">
        <v>195</v>
      </c>
      <c r="F185" s="2" t="s">
        <v>1017</v>
      </c>
      <c r="G185" s="9">
        <v>1095264</v>
      </c>
      <c r="H185" s="2" t="s">
        <v>170</v>
      </c>
      <c r="I185" s="2" t="s">
        <v>894</v>
      </c>
      <c r="J185" s="2" t="s">
        <v>82</v>
      </c>
      <c r="K185" s="2" t="s">
        <v>82</v>
      </c>
      <c r="L185" s="2" t="s">
        <v>198</v>
      </c>
      <c r="M185" s="2" t="s">
        <v>118</v>
      </c>
      <c r="N185" s="2" t="s">
        <v>738</v>
      </c>
      <c r="O185" s="2" t="s">
        <v>83</v>
      </c>
      <c r="P185" s="2" t="s">
        <v>86</v>
      </c>
      <c r="Q185" s="5">
        <v>185</v>
      </c>
      <c r="R185" s="5">
        <v>1</v>
      </c>
      <c r="S185" s="5">
        <v>30800</v>
      </c>
      <c r="T185" s="5">
        <v>0</v>
      </c>
      <c r="U185" s="5">
        <v>56.98</v>
      </c>
      <c r="V185" s="6">
        <v>4.0999999999999997E-6</v>
      </c>
      <c r="W185" s="6">
        <v>2.474E-4</v>
      </c>
      <c r="X185" s="6">
        <v>2.97E-5</v>
      </c>
      <c r="Y185" s="2" t="s">
        <v>3</v>
      </c>
      <c r="Z185" s="32" t="s">
        <v>4</v>
      </c>
      <c r="AA185" s="32" t="s">
        <v>1</v>
      </c>
    </row>
    <row r="186" spans="1:27" x14ac:dyDescent="0.2">
      <c r="A186" s="2" t="s">
        <v>78</v>
      </c>
      <c r="B186" s="2" t="s">
        <v>98</v>
      </c>
      <c r="C186" s="2" t="s">
        <v>372</v>
      </c>
      <c r="D186" s="2" t="s">
        <v>373</v>
      </c>
      <c r="E186" s="2" t="s">
        <v>195</v>
      </c>
      <c r="F186" s="2" t="s">
        <v>372</v>
      </c>
      <c r="G186" s="9">
        <v>1132315</v>
      </c>
      <c r="H186" s="2" t="s">
        <v>170</v>
      </c>
      <c r="I186" s="2" t="s">
        <v>894</v>
      </c>
      <c r="J186" s="2" t="s">
        <v>82</v>
      </c>
      <c r="K186" s="2" t="s">
        <v>82</v>
      </c>
      <c r="L186" s="2" t="s">
        <v>198</v>
      </c>
      <c r="M186" s="2" t="s">
        <v>118</v>
      </c>
      <c r="N186" s="2" t="s">
        <v>264</v>
      </c>
      <c r="O186" s="2" t="s">
        <v>83</v>
      </c>
      <c r="P186" s="2" t="s">
        <v>86</v>
      </c>
      <c r="Q186" s="5">
        <v>160</v>
      </c>
      <c r="R186" s="5">
        <v>1</v>
      </c>
      <c r="S186" s="5">
        <v>5478</v>
      </c>
      <c r="T186" s="5">
        <v>0</v>
      </c>
      <c r="U186" s="5">
        <v>8.7647999999999993</v>
      </c>
      <c r="V186" s="6">
        <v>1.4999999999999998E-6</v>
      </c>
      <c r="W186" s="6">
        <v>3.8099999999999998E-5</v>
      </c>
      <c r="X186" s="6">
        <v>4.6E-6</v>
      </c>
      <c r="Y186" s="2" t="s">
        <v>3</v>
      </c>
      <c r="Z186" s="32" t="s">
        <v>4</v>
      </c>
      <c r="AA186" s="32" t="s">
        <v>1</v>
      </c>
    </row>
    <row r="187" spans="1:27" x14ac:dyDescent="0.2">
      <c r="A187" s="2" t="s">
        <v>78</v>
      </c>
      <c r="B187" s="2" t="s">
        <v>98</v>
      </c>
      <c r="C187" s="2" t="s">
        <v>1022</v>
      </c>
      <c r="D187" s="2" t="s">
        <v>1023</v>
      </c>
      <c r="E187" s="2" t="s">
        <v>195</v>
      </c>
      <c r="F187" s="2" t="s">
        <v>1022</v>
      </c>
      <c r="G187" s="9">
        <v>1133875</v>
      </c>
      <c r="H187" s="2" t="s">
        <v>170</v>
      </c>
      <c r="I187" s="2" t="s">
        <v>894</v>
      </c>
      <c r="J187" s="2" t="s">
        <v>82</v>
      </c>
      <c r="K187" s="2" t="s">
        <v>82</v>
      </c>
      <c r="L187" s="2" t="s">
        <v>198</v>
      </c>
      <c r="M187" s="2" t="s">
        <v>118</v>
      </c>
      <c r="N187" s="2" t="s">
        <v>909</v>
      </c>
      <c r="O187" s="2" t="s">
        <v>83</v>
      </c>
      <c r="P187" s="2" t="s">
        <v>86</v>
      </c>
      <c r="Q187" s="5">
        <v>801</v>
      </c>
      <c r="R187" s="5">
        <v>1</v>
      </c>
      <c r="S187" s="5">
        <v>2100</v>
      </c>
      <c r="T187" s="5">
        <v>0</v>
      </c>
      <c r="U187" s="5">
        <v>16.821000000000002</v>
      </c>
      <c r="V187" s="6">
        <v>2.2000000000000001E-6</v>
      </c>
      <c r="W187" s="6">
        <v>7.2999999999999999E-5</v>
      </c>
      <c r="X187" s="6">
        <v>8.8000000000000004E-6</v>
      </c>
      <c r="Y187" s="2" t="s">
        <v>3</v>
      </c>
      <c r="Z187" s="32" t="s">
        <v>4</v>
      </c>
      <c r="AA187" s="32" t="s">
        <v>1</v>
      </c>
    </row>
    <row r="188" spans="1:27" x14ac:dyDescent="0.2">
      <c r="A188" s="2" t="s">
        <v>78</v>
      </c>
      <c r="B188" s="2" t="s">
        <v>98</v>
      </c>
      <c r="C188" s="2" t="s">
        <v>1027</v>
      </c>
      <c r="D188" s="2" t="s">
        <v>1028</v>
      </c>
      <c r="E188" s="2" t="s">
        <v>195</v>
      </c>
      <c r="F188" s="2" t="s">
        <v>1029</v>
      </c>
      <c r="G188" s="9">
        <v>1134402</v>
      </c>
      <c r="H188" s="2" t="s">
        <v>170</v>
      </c>
      <c r="I188" s="2" t="s">
        <v>894</v>
      </c>
      <c r="J188" s="2" t="s">
        <v>82</v>
      </c>
      <c r="K188" s="2" t="s">
        <v>82</v>
      </c>
      <c r="L188" s="2" t="s">
        <v>198</v>
      </c>
      <c r="M188" s="2" t="s">
        <v>118</v>
      </c>
      <c r="N188" s="2" t="s">
        <v>242</v>
      </c>
      <c r="O188" s="2" t="s">
        <v>83</v>
      </c>
      <c r="P188" s="2" t="s">
        <v>86</v>
      </c>
      <c r="Q188" s="5">
        <v>152</v>
      </c>
      <c r="R188" s="5">
        <v>1</v>
      </c>
      <c r="S188" s="5">
        <v>24060</v>
      </c>
      <c r="T188" s="5">
        <v>0</v>
      </c>
      <c r="U188" s="5">
        <v>36.571199999999997</v>
      </c>
      <c r="V188" s="6">
        <v>2.7E-6</v>
      </c>
      <c r="W188" s="6">
        <v>1.5879999999999998E-4</v>
      </c>
      <c r="X188" s="6">
        <v>1.91E-5</v>
      </c>
      <c r="Y188" s="2" t="s">
        <v>3</v>
      </c>
      <c r="Z188" s="32" t="s">
        <v>4</v>
      </c>
      <c r="AA188" s="32" t="s">
        <v>1</v>
      </c>
    </row>
    <row r="189" spans="1:27" x14ac:dyDescent="0.2">
      <c r="A189" s="2" t="s">
        <v>78</v>
      </c>
      <c r="B189" s="2" t="s">
        <v>98</v>
      </c>
      <c r="C189" s="2" t="s">
        <v>239</v>
      </c>
      <c r="D189" s="2" t="s">
        <v>240</v>
      </c>
      <c r="E189" s="2" t="s">
        <v>195</v>
      </c>
      <c r="F189" s="2" t="s">
        <v>1030</v>
      </c>
      <c r="G189" s="9">
        <v>720011</v>
      </c>
      <c r="H189" s="2" t="s">
        <v>170</v>
      </c>
      <c r="I189" s="2" t="s">
        <v>894</v>
      </c>
      <c r="J189" s="2" t="s">
        <v>82</v>
      </c>
      <c r="K189" s="2" t="s">
        <v>82</v>
      </c>
      <c r="L189" s="2" t="s">
        <v>198</v>
      </c>
      <c r="M189" s="2" t="s">
        <v>118</v>
      </c>
      <c r="N189" s="2" t="s">
        <v>242</v>
      </c>
      <c r="O189" s="2" t="s">
        <v>83</v>
      </c>
      <c r="P189" s="2" t="s">
        <v>86</v>
      </c>
      <c r="Q189" s="5">
        <v>633.4</v>
      </c>
      <c r="R189" s="5">
        <v>1</v>
      </c>
      <c r="S189" s="5">
        <v>6299</v>
      </c>
      <c r="T189" s="5">
        <v>0</v>
      </c>
      <c r="U189" s="5">
        <v>39.897860000000001</v>
      </c>
      <c r="V189" s="6">
        <v>5.3000000000000001E-6</v>
      </c>
      <c r="W189" s="6">
        <v>1.7330000000000001E-4</v>
      </c>
      <c r="X189" s="6">
        <v>2.0799999999999997E-5</v>
      </c>
      <c r="Y189" s="2" t="s">
        <v>3</v>
      </c>
      <c r="Z189" s="32" t="s">
        <v>4</v>
      </c>
      <c r="AA189" s="32" t="s">
        <v>1</v>
      </c>
    </row>
    <row r="190" spans="1:27" x14ac:dyDescent="0.2">
      <c r="A190" s="2" t="s">
        <v>78</v>
      </c>
      <c r="B190" s="2" t="s">
        <v>98</v>
      </c>
      <c r="C190" s="2" t="s">
        <v>1031</v>
      </c>
      <c r="D190" s="2" t="s">
        <v>1032</v>
      </c>
      <c r="E190" s="2" t="s">
        <v>195</v>
      </c>
      <c r="F190" s="2" t="s">
        <v>1033</v>
      </c>
      <c r="G190" s="9">
        <v>731018</v>
      </c>
      <c r="H190" s="2" t="s">
        <v>170</v>
      </c>
      <c r="I190" s="2" t="s">
        <v>894</v>
      </c>
      <c r="J190" s="2" t="s">
        <v>82</v>
      </c>
      <c r="K190" s="2" t="s">
        <v>82</v>
      </c>
      <c r="L190" s="2" t="s">
        <v>198</v>
      </c>
      <c r="M190" s="2" t="s">
        <v>118</v>
      </c>
      <c r="N190" s="2" t="s">
        <v>900</v>
      </c>
      <c r="O190" s="2" t="s">
        <v>83</v>
      </c>
      <c r="P190" s="2" t="s">
        <v>86</v>
      </c>
      <c r="Q190" s="5">
        <v>56</v>
      </c>
      <c r="R190" s="5">
        <v>1</v>
      </c>
      <c r="S190" s="5">
        <v>9743</v>
      </c>
      <c r="T190" s="5">
        <v>0</v>
      </c>
      <c r="U190" s="5">
        <v>5.45608</v>
      </c>
      <c r="V190" s="6">
        <v>8.6999999999999997E-6</v>
      </c>
      <c r="W190" s="6">
        <v>2.37E-5</v>
      </c>
      <c r="X190" s="6">
        <v>2.7999999999999999E-6</v>
      </c>
      <c r="Y190" s="2" t="s">
        <v>3</v>
      </c>
      <c r="Z190" s="32" t="s">
        <v>4</v>
      </c>
      <c r="AA190" s="32" t="s">
        <v>1</v>
      </c>
    </row>
    <row r="191" spans="1:27" x14ac:dyDescent="0.2">
      <c r="A191" s="2" t="s">
        <v>78</v>
      </c>
      <c r="B191" s="2" t="s">
        <v>98</v>
      </c>
      <c r="C191" s="2" t="s">
        <v>401</v>
      </c>
      <c r="D191" s="2" t="s">
        <v>402</v>
      </c>
      <c r="E191" s="2" t="s">
        <v>195</v>
      </c>
      <c r="F191" s="2" t="s">
        <v>1034</v>
      </c>
      <c r="G191" s="9">
        <v>1141571</v>
      </c>
      <c r="H191" s="2" t="s">
        <v>170</v>
      </c>
      <c r="I191" s="2" t="s">
        <v>894</v>
      </c>
      <c r="J191" s="2" t="s">
        <v>82</v>
      </c>
      <c r="K191" s="2" t="s">
        <v>82</v>
      </c>
      <c r="L191" s="2" t="s">
        <v>198</v>
      </c>
      <c r="M191" s="2" t="s">
        <v>118</v>
      </c>
      <c r="N191" s="2" t="s">
        <v>279</v>
      </c>
      <c r="O191" s="2" t="s">
        <v>83</v>
      </c>
      <c r="P191" s="2" t="s">
        <v>86</v>
      </c>
      <c r="Q191" s="5">
        <v>0.63</v>
      </c>
      <c r="R191" s="5">
        <v>1</v>
      </c>
      <c r="S191" s="5">
        <v>2616</v>
      </c>
      <c r="T191" s="5">
        <v>0</v>
      </c>
      <c r="U191" s="5">
        <v>1.6480000000000002E-2</v>
      </c>
      <c r="V191" s="6">
        <v>0</v>
      </c>
      <c r="W191" s="6">
        <v>1.0000000000000001E-7</v>
      </c>
      <c r="X191" s="6">
        <v>0</v>
      </c>
      <c r="Y191" s="2" t="s">
        <v>3</v>
      </c>
      <c r="Z191" s="32" t="s">
        <v>4</v>
      </c>
      <c r="AA191" s="32" t="s">
        <v>1</v>
      </c>
    </row>
    <row r="192" spans="1:27" x14ac:dyDescent="0.2">
      <c r="A192" s="2" t="s">
        <v>78</v>
      </c>
      <c r="B192" s="2" t="s">
        <v>98</v>
      </c>
      <c r="C192" s="2" t="s">
        <v>254</v>
      </c>
      <c r="D192" s="2" t="s">
        <v>255</v>
      </c>
      <c r="E192" s="2" t="s">
        <v>195</v>
      </c>
      <c r="F192" s="2" t="s">
        <v>254</v>
      </c>
      <c r="G192" s="9">
        <v>1143429</v>
      </c>
      <c r="H192" s="2" t="s">
        <v>170</v>
      </c>
      <c r="I192" s="2" t="s">
        <v>894</v>
      </c>
      <c r="J192" s="2" t="s">
        <v>82</v>
      </c>
      <c r="K192" s="2" t="s">
        <v>82</v>
      </c>
      <c r="L192" s="2" t="s">
        <v>198</v>
      </c>
      <c r="M192" s="2" t="s">
        <v>118</v>
      </c>
      <c r="N192" s="2" t="s">
        <v>257</v>
      </c>
      <c r="O192" s="2" t="s">
        <v>83</v>
      </c>
      <c r="P192" s="2" t="s">
        <v>86</v>
      </c>
      <c r="Q192" s="5">
        <v>35</v>
      </c>
      <c r="R192" s="5">
        <v>1</v>
      </c>
      <c r="S192" s="5">
        <v>48200</v>
      </c>
      <c r="T192" s="5">
        <v>0</v>
      </c>
      <c r="U192" s="5">
        <v>16.87</v>
      </c>
      <c r="V192" s="6">
        <v>2.1000000000000002E-6</v>
      </c>
      <c r="W192" s="6">
        <v>7.3299999999999993E-5</v>
      </c>
      <c r="X192" s="6">
        <v>8.8000000000000004E-6</v>
      </c>
      <c r="Y192" s="2" t="s">
        <v>3</v>
      </c>
      <c r="Z192" s="32" t="s">
        <v>4</v>
      </c>
      <c r="AA192" s="32" t="s">
        <v>1</v>
      </c>
    </row>
    <row r="193" spans="1:27" x14ac:dyDescent="0.2">
      <c r="A193" s="2" t="s">
        <v>78</v>
      </c>
      <c r="B193" s="2" t="s">
        <v>98</v>
      </c>
      <c r="C193" s="2" t="s">
        <v>1038</v>
      </c>
      <c r="D193" s="2" t="s">
        <v>1039</v>
      </c>
      <c r="E193" s="2" t="s">
        <v>195</v>
      </c>
      <c r="F193" s="2" t="s">
        <v>1040</v>
      </c>
      <c r="G193" s="9">
        <v>1155290</v>
      </c>
      <c r="H193" s="2" t="s">
        <v>170</v>
      </c>
      <c r="I193" s="2" t="s">
        <v>894</v>
      </c>
      <c r="J193" s="2" t="s">
        <v>82</v>
      </c>
      <c r="K193" s="2" t="s">
        <v>857</v>
      </c>
      <c r="L193" s="2" t="s">
        <v>198</v>
      </c>
      <c r="M193" s="2" t="s">
        <v>118</v>
      </c>
      <c r="N193" s="2" t="s">
        <v>224</v>
      </c>
      <c r="O193" s="2" t="s">
        <v>83</v>
      </c>
      <c r="P193" s="2" t="s">
        <v>86</v>
      </c>
      <c r="Q193" s="5">
        <v>831</v>
      </c>
      <c r="R193" s="5">
        <v>1</v>
      </c>
      <c r="S193" s="5">
        <v>5008</v>
      </c>
      <c r="T193" s="5">
        <v>0.89200000000000002</v>
      </c>
      <c r="U193" s="5">
        <v>42.508479999999999</v>
      </c>
      <c r="V193" s="6">
        <v>4.5000000000000001E-6</v>
      </c>
      <c r="W193" s="6">
        <v>1.8460000000000001E-4</v>
      </c>
      <c r="X193" s="6">
        <v>2.2200000000000001E-5</v>
      </c>
      <c r="Y193" s="2" t="s">
        <v>3</v>
      </c>
      <c r="Z193" s="32" t="s">
        <v>4</v>
      </c>
      <c r="AA193" s="32" t="s">
        <v>1</v>
      </c>
    </row>
    <row r="194" spans="1:27" x14ac:dyDescent="0.2">
      <c r="A194" s="2" t="s">
        <v>78</v>
      </c>
      <c r="B194" s="2" t="s">
        <v>98</v>
      </c>
      <c r="C194" s="2" t="s">
        <v>314</v>
      </c>
      <c r="D194" s="2" t="s">
        <v>315</v>
      </c>
      <c r="E194" s="2" t="s">
        <v>195</v>
      </c>
      <c r="F194" s="2" t="s">
        <v>1043</v>
      </c>
      <c r="G194" s="9">
        <v>1157403</v>
      </c>
      <c r="H194" s="2" t="s">
        <v>170</v>
      </c>
      <c r="I194" s="2" t="s">
        <v>894</v>
      </c>
      <c r="J194" s="2" t="s">
        <v>82</v>
      </c>
      <c r="K194" s="2" t="s">
        <v>82</v>
      </c>
      <c r="L194" s="2" t="s">
        <v>198</v>
      </c>
      <c r="M194" s="2" t="s">
        <v>118</v>
      </c>
      <c r="N194" s="2" t="s">
        <v>317</v>
      </c>
      <c r="O194" s="2" t="s">
        <v>83</v>
      </c>
      <c r="P194" s="2" t="s">
        <v>86</v>
      </c>
      <c r="Q194" s="5">
        <v>0.89</v>
      </c>
      <c r="R194" s="5">
        <v>1</v>
      </c>
      <c r="S194" s="5">
        <v>1476</v>
      </c>
      <c r="T194" s="5">
        <v>2.0000000000000001E-4</v>
      </c>
      <c r="U194" s="5">
        <v>1.333E-2</v>
      </c>
      <c r="V194" s="6">
        <v>0</v>
      </c>
      <c r="W194" s="6">
        <v>1.0000000000000001E-7</v>
      </c>
      <c r="X194" s="6">
        <v>0</v>
      </c>
      <c r="Y194" s="2" t="s">
        <v>3</v>
      </c>
      <c r="Z194" s="32" t="s">
        <v>4</v>
      </c>
      <c r="AA194" s="32" t="s">
        <v>1</v>
      </c>
    </row>
    <row r="195" spans="1:27" x14ac:dyDescent="0.2">
      <c r="A195" s="2" t="s">
        <v>78</v>
      </c>
      <c r="B195" s="2" t="s">
        <v>98</v>
      </c>
      <c r="C195" s="2" t="s">
        <v>706</v>
      </c>
      <c r="D195" s="2" t="s">
        <v>707</v>
      </c>
      <c r="E195" s="2" t="s">
        <v>195</v>
      </c>
      <c r="F195" s="2" t="s">
        <v>706</v>
      </c>
      <c r="G195" s="9">
        <v>1166768</v>
      </c>
      <c r="H195" s="2" t="s">
        <v>170</v>
      </c>
      <c r="I195" s="2" t="s">
        <v>894</v>
      </c>
      <c r="J195" s="2" t="s">
        <v>82</v>
      </c>
      <c r="K195" s="2" t="s">
        <v>82</v>
      </c>
      <c r="L195" s="2" t="s">
        <v>198</v>
      </c>
      <c r="M195" s="2" t="s">
        <v>118</v>
      </c>
      <c r="N195" s="2" t="s">
        <v>242</v>
      </c>
      <c r="O195" s="2" t="s">
        <v>83</v>
      </c>
      <c r="P195" s="2" t="s">
        <v>86</v>
      </c>
      <c r="Q195" s="5">
        <v>2733</v>
      </c>
      <c r="R195" s="5">
        <v>1</v>
      </c>
      <c r="S195" s="5">
        <v>1055</v>
      </c>
      <c r="T195" s="5">
        <v>0</v>
      </c>
      <c r="U195" s="5">
        <v>28.83315</v>
      </c>
      <c r="V195" s="6">
        <v>1.5299999999999999E-5</v>
      </c>
      <c r="W195" s="6">
        <v>1.2520000000000001E-4</v>
      </c>
      <c r="X195" s="6">
        <v>1.5E-5</v>
      </c>
      <c r="Y195" s="2" t="s">
        <v>3</v>
      </c>
      <c r="Z195" s="32" t="s">
        <v>4</v>
      </c>
      <c r="AA195" s="32" t="s">
        <v>1</v>
      </c>
    </row>
    <row r="196" spans="1:27" x14ac:dyDescent="0.2">
      <c r="A196" s="2" t="s">
        <v>78</v>
      </c>
      <c r="B196" s="2" t="s">
        <v>98</v>
      </c>
      <c r="C196" s="2" t="s">
        <v>1055</v>
      </c>
      <c r="D196" s="2" t="s">
        <v>1056</v>
      </c>
      <c r="E196" s="2" t="s">
        <v>195</v>
      </c>
      <c r="F196" s="2" t="s">
        <v>1057</v>
      </c>
      <c r="G196" s="9">
        <v>1176205</v>
      </c>
      <c r="H196" s="2" t="s">
        <v>170</v>
      </c>
      <c r="I196" s="2" t="s">
        <v>894</v>
      </c>
      <c r="J196" s="2" t="s">
        <v>82</v>
      </c>
      <c r="K196" s="2" t="s">
        <v>82</v>
      </c>
      <c r="L196" s="2" t="s">
        <v>198</v>
      </c>
      <c r="M196" s="2" t="s">
        <v>118</v>
      </c>
      <c r="N196" s="2" t="s">
        <v>909</v>
      </c>
      <c r="O196" s="2" t="s">
        <v>83</v>
      </c>
      <c r="P196" s="2" t="s">
        <v>86</v>
      </c>
      <c r="Q196" s="5">
        <v>6000</v>
      </c>
      <c r="R196" s="5">
        <v>1</v>
      </c>
      <c r="S196" s="5">
        <v>510</v>
      </c>
      <c r="T196" s="5">
        <v>1.0434000000000001</v>
      </c>
      <c r="U196" s="5">
        <v>31.643439999999998</v>
      </c>
      <c r="V196" s="6">
        <v>2.0799999999999997E-5</v>
      </c>
      <c r="W196" s="6">
        <v>1.3740000000000001E-4</v>
      </c>
      <c r="X196" s="6">
        <v>1.6500000000000001E-5</v>
      </c>
      <c r="Y196" s="2" t="s">
        <v>3</v>
      </c>
      <c r="Z196" s="32" t="s">
        <v>4</v>
      </c>
      <c r="AA196" s="32" t="s">
        <v>1</v>
      </c>
    </row>
    <row r="197" spans="1:27" x14ac:dyDescent="0.2">
      <c r="A197" s="2" t="s">
        <v>78</v>
      </c>
      <c r="B197" s="2" t="s">
        <v>98</v>
      </c>
      <c r="C197" s="2" t="s">
        <v>1069</v>
      </c>
      <c r="D197" s="2" t="s">
        <v>1070</v>
      </c>
      <c r="E197" s="2" t="s">
        <v>195</v>
      </c>
      <c r="F197" s="2" t="s">
        <v>1071</v>
      </c>
      <c r="G197" s="9">
        <v>1184902</v>
      </c>
      <c r="H197" s="2" t="s">
        <v>170</v>
      </c>
      <c r="I197" s="2" t="s">
        <v>894</v>
      </c>
      <c r="J197" s="2" t="s">
        <v>82</v>
      </c>
      <c r="K197" s="2" t="s">
        <v>82</v>
      </c>
      <c r="L197" s="2" t="s">
        <v>198</v>
      </c>
      <c r="M197" s="2" t="s">
        <v>118</v>
      </c>
      <c r="N197" s="2" t="s">
        <v>264</v>
      </c>
      <c r="O197" s="2" t="s">
        <v>83</v>
      </c>
      <c r="P197" s="2" t="s">
        <v>86</v>
      </c>
      <c r="Q197" s="5">
        <v>200</v>
      </c>
      <c r="R197" s="5">
        <v>1</v>
      </c>
      <c r="S197" s="5">
        <v>4530</v>
      </c>
      <c r="T197" s="5">
        <v>3.1300000000000001E-2</v>
      </c>
      <c r="U197" s="5">
        <v>9.0913900000000005</v>
      </c>
      <c r="V197" s="6">
        <v>3.2000000000000003E-6</v>
      </c>
      <c r="W197" s="6">
        <v>3.9500000000000005E-5</v>
      </c>
      <c r="X197" s="6">
        <v>4.6999999999999999E-6</v>
      </c>
      <c r="Y197" s="2" t="s">
        <v>3</v>
      </c>
      <c r="Z197" s="32" t="s">
        <v>4</v>
      </c>
      <c r="AA197" s="32" t="s">
        <v>1</v>
      </c>
    </row>
    <row r="198" spans="1:27" x14ac:dyDescent="0.2">
      <c r="A198" s="2" t="s">
        <v>78</v>
      </c>
      <c r="B198" s="2" t="s">
        <v>98</v>
      </c>
      <c r="C198" s="2" t="s">
        <v>1075</v>
      </c>
      <c r="D198" s="2" t="s">
        <v>1076</v>
      </c>
      <c r="E198" s="2" t="s">
        <v>195</v>
      </c>
      <c r="F198" s="2" t="s">
        <v>1077</v>
      </c>
      <c r="G198" s="9">
        <v>1202977</v>
      </c>
      <c r="H198" s="2" t="s">
        <v>170</v>
      </c>
      <c r="I198" s="2" t="s">
        <v>894</v>
      </c>
      <c r="J198" s="2" t="s">
        <v>82</v>
      </c>
      <c r="K198" s="2" t="s">
        <v>82</v>
      </c>
      <c r="L198" s="2" t="s">
        <v>198</v>
      </c>
      <c r="M198" s="2" t="s">
        <v>118</v>
      </c>
      <c r="N198" s="2" t="s">
        <v>218</v>
      </c>
      <c r="O198" s="2" t="s">
        <v>83</v>
      </c>
      <c r="P198" s="2" t="s">
        <v>86</v>
      </c>
      <c r="Q198" s="5">
        <v>56</v>
      </c>
      <c r="R198" s="5">
        <v>1</v>
      </c>
      <c r="S198" s="5">
        <v>31420</v>
      </c>
      <c r="T198" s="5">
        <v>0</v>
      </c>
      <c r="U198" s="5">
        <v>17.595199999999998</v>
      </c>
      <c r="V198" s="6">
        <v>8.6999999999999997E-6</v>
      </c>
      <c r="W198" s="6">
        <v>7.64E-5</v>
      </c>
      <c r="X198" s="6">
        <v>9.2E-6</v>
      </c>
      <c r="Y198" s="2" t="s">
        <v>3</v>
      </c>
      <c r="Z198" s="32" t="s">
        <v>4</v>
      </c>
      <c r="AA198" s="32" t="s">
        <v>1</v>
      </c>
    </row>
    <row r="199" spans="1:27" x14ac:dyDescent="0.2">
      <c r="A199" s="2" t="s">
        <v>78</v>
      </c>
      <c r="B199" s="2" t="s">
        <v>98</v>
      </c>
      <c r="C199" s="2" t="s">
        <v>1078</v>
      </c>
      <c r="D199" s="2" t="s">
        <v>1079</v>
      </c>
      <c r="E199" s="2" t="s">
        <v>182</v>
      </c>
      <c r="F199" s="2" t="s">
        <v>1080</v>
      </c>
      <c r="G199" s="2" t="s">
        <v>1081</v>
      </c>
      <c r="H199" s="2" t="s">
        <v>777</v>
      </c>
      <c r="I199" s="2" t="s">
        <v>894</v>
      </c>
      <c r="J199" s="2" t="s">
        <v>159</v>
      </c>
      <c r="K199" s="2" t="s">
        <v>160</v>
      </c>
      <c r="L199" s="2" t="s">
        <v>198</v>
      </c>
      <c r="M199" s="2" t="s">
        <v>1082</v>
      </c>
      <c r="N199" s="2" t="s">
        <v>1083</v>
      </c>
      <c r="O199" s="2" t="s">
        <v>83</v>
      </c>
      <c r="P199" s="2" t="s">
        <v>93</v>
      </c>
      <c r="Q199" s="5">
        <v>148</v>
      </c>
      <c r="R199" s="5">
        <v>3.681</v>
      </c>
      <c r="S199" s="5">
        <v>42072</v>
      </c>
      <c r="T199" s="5">
        <v>0</v>
      </c>
      <c r="U199" s="5">
        <v>229.20320000000001</v>
      </c>
      <c r="V199" s="6">
        <v>0</v>
      </c>
      <c r="W199" s="6">
        <v>9.9540000000000002E-4</v>
      </c>
      <c r="X199" s="6">
        <v>1.195E-4</v>
      </c>
      <c r="Y199" s="9">
        <v>400014514</v>
      </c>
      <c r="Z199" s="32" t="s">
        <v>4</v>
      </c>
      <c r="AA199" s="32" t="s">
        <v>1</v>
      </c>
    </row>
    <row r="200" spans="1:27" x14ac:dyDescent="0.2">
      <c r="A200" s="2" t="s">
        <v>78</v>
      </c>
      <c r="B200" s="2" t="s">
        <v>98</v>
      </c>
      <c r="C200" s="2" t="s">
        <v>1255</v>
      </c>
      <c r="D200" s="2" t="s">
        <v>1256</v>
      </c>
      <c r="E200" s="2" t="s">
        <v>182</v>
      </c>
      <c r="F200" s="2" t="s">
        <v>1257</v>
      </c>
      <c r="G200" s="2" t="s">
        <v>1258</v>
      </c>
      <c r="H200" s="2" t="s">
        <v>777</v>
      </c>
      <c r="I200" s="2" t="s">
        <v>894</v>
      </c>
      <c r="J200" s="2" t="s">
        <v>159</v>
      </c>
      <c r="K200" s="2" t="s">
        <v>160</v>
      </c>
      <c r="L200" s="2" t="s">
        <v>198</v>
      </c>
      <c r="M200" s="2" t="s">
        <v>1082</v>
      </c>
      <c r="N200" s="2" t="s">
        <v>1083</v>
      </c>
      <c r="O200" s="2" t="s">
        <v>83</v>
      </c>
      <c r="P200" s="2" t="s">
        <v>93</v>
      </c>
      <c r="Q200" s="5">
        <v>58</v>
      </c>
      <c r="R200" s="5">
        <v>3.681</v>
      </c>
      <c r="S200" s="5">
        <v>50460</v>
      </c>
      <c r="T200" s="5">
        <v>0</v>
      </c>
      <c r="U200" s="5">
        <v>107.73108999999999</v>
      </c>
      <c r="V200" s="6">
        <v>1.0000000000000001E-7</v>
      </c>
      <c r="W200" s="6">
        <v>4.6780000000000004E-4</v>
      </c>
      <c r="X200" s="6">
        <v>5.6199999999999997E-5</v>
      </c>
      <c r="Y200" s="9">
        <v>400057398</v>
      </c>
      <c r="Z200" s="32" t="s">
        <v>4</v>
      </c>
      <c r="AA200" s="32" t="s">
        <v>1</v>
      </c>
    </row>
    <row r="201" spans="1:27" x14ac:dyDescent="0.2">
      <c r="A201" s="2" t="s">
        <v>78</v>
      </c>
      <c r="B201" s="2" t="s">
        <v>98</v>
      </c>
      <c r="C201" s="2" t="s">
        <v>1094</v>
      </c>
      <c r="D201" s="2" t="s">
        <v>1095</v>
      </c>
      <c r="E201" s="2" t="s">
        <v>182</v>
      </c>
      <c r="F201" s="2" t="s">
        <v>1096</v>
      </c>
      <c r="G201" s="2" t="s">
        <v>1097</v>
      </c>
      <c r="H201" s="2" t="s">
        <v>777</v>
      </c>
      <c r="I201" s="2" t="s">
        <v>894</v>
      </c>
      <c r="J201" s="2" t="s">
        <v>159</v>
      </c>
      <c r="K201" s="2" t="s">
        <v>1098</v>
      </c>
      <c r="L201" s="2" t="s">
        <v>198</v>
      </c>
      <c r="M201" s="2" t="s">
        <v>1082</v>
      </c>
      <c r="N201" s="2" t="s">
        <v>778</v>
      </c>
      <c r="O201" s="2" t="s">
        <v>83</v>
      </c>
      <c r="P201" s="2" t="s">
        <v>93</v>
      </c>
      <c r="Q201" s="5">
        <v>70</v>
      </c>
      <c r="R201" s="5">
        <v>3.681</v>
      </c>
      <c r="S201" s="5">
        <v>13605</v>
      </c>
      <c r="T201" s="5">
        <v>2.9600000000000001E-2</v>
      </c>
      <c r="U201" s="5">
        <v>35.165309999999998</v>
      </c>
      <c r="V201" s="6">
        <v>0</v>
      </c>
      <c r="W201" s="6">
        <v>1.527E-4</v>
      </c>
      <c r="X201" s="6">
        <v>1.8300000000000001E-5</v>
      </c>
      <c r="Y201" s="9">
        <v>400060988</v>
      </c>
      <c r="Z201" s="32" t="s">
        <v>4</v>
      </c>
      <c r="AA201" s="32" t="s">
        <v>1</v>
      </c>
    </row>
    <row r="202" spans="1:27" x14ac:dyDescent="0.2">
      <c r="A202" s="2" t="s">
        <v>78</v>
      </c>
      <c r="B202" s="2" t="s">
        <v>98</v>
      </c>
      <c r="C202" s="2" t="s">
        <v>1099</v>
      </c>
      <c r="D202" s="2" t="s">
        <v>1100</v>
      </c>
      <c r="E202" s="2" t="s">
        <v>182</v>
      </c>
      <c r="F202" s="2" t="s">
        <v>1101</v>
      </c>
      <c r="G202" s="2" t="s">
        <v>1102</v>
      </c>
      <c r="H202" s="2" t="s">
        <v>777</v>
      </c>
      <c r="I202" s="2" t="s">
        <v>894</v>
      </c>
      <c r="J202" s="2" t="s">
        <v>159</v>
      </c>
      <c r="K202" s="2" t="s">
        <v>857</v>
      </c>
      <c r="L202" s="2" t="s">
        <v>198</v>
      </c>
      <c r="M202" s="2" t="s">
        <v>1082</v>
      </c>
      <c r="N202" s="2" t="s">
        <v>798</v>
      </c>
      <c r="O202" s="2" t="s">
        <v>83</v>
      </c>
      <c r="P202" s="2" t="s">
        <v>93</v>
      </c>
      <c r="Q202" s="5">
        <v>120</v>
      </c>
      <c r="R202" s="5">
        <v>3.681</v>
      </c>
      <c r="S202" s="5">
        <v>6775</v>
      </c>
      <c r="T202" s="5">
        <v>0</v>
      </c>
      <c r="U202" s="5">
        <v>29.92653</v>
      </c>
      <c r="V202" s="6">
        <v>0</v>
      </c>
      <c r="W202" s="6">
        <v>1.2999999999999999E-4</v>
      </c>
      <c r="X202" s="6">
        <v>1.56E-5</v>
      </c>
      <c r="Y202" s="9">
        <v>400071035</v>
      </c>
      <c r="Z202" s="32" t="s">
        <v>4</v>
      </c>
      <c r="AA202" s="32" t="s">
        <v>1</v>
      </c>
    </row>
    <row r="203" spans="1:27" x14ac:dyDescent="0.2">
      <c r="A203" s="2" t="s">
        <v>78</v>
      </c>
      <c r="B203" s="2" t="s">
        <v>98</v>
      </c>
      <c r="C203" s="2" t="s">
        <v>1259</v>
      </c>
      <c r="D203" s="2" t="s">
        <v>1260</v>
      </c>
      <c r="E203" s="2" t="s">
        <v>182</v>
      </c>
      <c r="F203" s="2" t="s">
        <v>1261</v>
      </c>
      <c r="G203" s="2" t="s">
        <v>1262</v>
      </c>
      <c r="H203" s="2" t="s">
        <v>777</v>
      </c>
      <c r="I203" s="2" t="s">
        <v>894</v>
      </c>
      <c r="J203" s="2" t="s">
        <v>159</v>
      </c>
      <c r="K203" s="2" t="s">
        <v>160</v>
      </c>
      <c r="L203" s="2" t="s">
        <v>198</v>
      </c>
      <c r="M203" s="2" t="s">
        <v>174</v>
      </c>
      <c r="N203" s="2" t="s">
        <v>843</v>
      </c>
      <c r="O203" s="2" t="s">
        <v>83</v>
      </c>
      <c r="P203" s="2" t="s">
        <v>93</v>
      </c>
      <c r="Q203" s="5">
        <v>33</v>
      </c>
      <c r="R203" s="5">
        <v>3.681</v>
      </c>
      <c r="S203" s="5">
        <v>48157</v>
      </c>
      <c r="T203" s="5">
        <v>0</v>
      </c>
      <c r="U203" s="5">
        <v>58.497750000000003</v>
      </c>
      <c r="V203" s="6">
        <v>0</v>
      </c>
      <c r="W203" s="6">
        <v>2.5399999999999999E-4</v>
      </c>
      <c r="X203" s="6">
        <v>3.0500000000000003E-5</v>
      </c>
      <c r="Y203" s="9">
        <v>471071948</v>
      </c>
      <c r="Z203" s="32" t="s">
        <v>4</v>
      </c>
      <c r="AA203" s="32" t="s">
        <v>1</v>
      </c>
    </row>
    <row r="204" spans="1:27" x14ac:dyDescent="0.2">
      <c r="A204" s="2" t="s">
        <v>78</v>
      </c>
      <c r="B204" s="2" t="s">
        <v>98</v>
      </c>
      <c r="C204" s="2" t="s">
        <v>1263</v>
      </c>
      <c r="D204" s="2" t="s">
        <v>1264</v>
      </c>
      <c r="E204" s="2" t="s">
        <v>182</v>
      </c>
      <c r="F204" s="2" t="s">
        <v>1265</v>
      </c>
      <c r="G204" s="2" t="s">
        <v>1266</v>
      </c>
      <c r="H204" s="2" t="s">
        <v>777</v>
      </c>
      <c r="I204" s="2" t="s">
        <v>894</v>
      </c>
      <c r="J204" s="2" t="s">
        <v>159</v>
      </c>
      <c r="K204" s="2" t="s">
        <v>160</v>
      </c>
      <c r="L204" s="2" t="s">
        <v>198</v>
      </c>
      <c r="M204" s="2" t="s">
        <v>174</v>
      </c>
      <c r="N204" s="2" t="s">
        <v>843</v>
      </c>
      <c r="O204" s="2" t="s">
        <v>83</v>
      </c>
      <c r="P204" s="2" t="s">
        <v>93</v>
      </c>
      <c r="Q204" s="5">
        <v>70</v>
      </c>
      <c r="R204" s="5">
        <v>3.681</v>
      </c>
      <c r="S204" s="5">
        <v>27908</v>
      </c>
      <c r="T204" s="5">
        <v>0</v>
      </c>
      <c r="U204" s="5">
        <v>71.910539999999997</v>
      </c>
      <c r="V204" s="6">
        <v>0</v>
      </c>
      <c r="W204" s="6">
        <v>3.123E-4</v>
      </c>
      <c r="X204" s="6">
        <v>3.7499999999999997E-5</v>
      </c>
      <c r="Y204" s="9">
        <v>471130785</v>
      </c>
      <c r="Z204" s="32" t="s">
        <v>4</v>
      </c>
      <c r="AA204" s="32" t="s">
        <v>1</v>
      </c>
    </row>
    <row r="205" spans="1:27" x14ac:dyDescent="0.2">
      <c r="A205" s="2" t="s">
        <v>78</v>
      </c>
      <c r="B205" s="2" t="s">
        <v>98</v>
      </c>
      <c r="C205" s="2" t="s">
        <v>1108</v>
      </c>
      <c r="D205" s="2" t="s">
        <v>1109</v>
      </c>
      <c r="E205" s="2" t="s">
        <v>182</v>
      </c>
      <c r="F205" s="2" t="s">
        <v>1110</v>
      </c>
      <c r="G205" s="2" t="s">
        <v>1111</v>
      </c>
      <c r="H205" s="2" t="s">
        <v>777</v>
      </c>
      <c r="I205" s="2" t="s">
        <v>894</v>
      </c>
      <c r="J205" s="2" t="s">
        <v>159</v>
      </c>
      <c r="K205" s="2" t="s">
        <v>82</v>
      </c>
      <c r="L205" s="2" t="s">
        <v>198</v>
      </c>
      <c r="M205" s="2" t="s">
        <v>1082</v>
      </c>
      <c r="N205" s="2" t="s">
        <v>890</v>
      </c>
      <c r="O205" s="2" t="s">
        <v>83</v>
      </c>
      <c r="P205" s="2" t="s">
        <v>93</v>
      </c>
      <c r="Q205" s="5">
        <v>64</v>
      </c>
      <c r="R205" s="5">
        <v>3.681</v>
      </c>
      <c r="S205" s="5">
        <v>13748</v>
      </c>
      <c r="T205" s="5">
        <v>0</v>
      </c>
      <c r="U205" s="5">
        <v>32.388080000000002</v>
      </c>
      <c r="V205" s="6">
        <v>1.1000000000000001E-6</v>
      </c>
      <c r="W205" s="6">
        <v>1.407E-4</v>
      </c>
      <c r="X205" s="6">
        <v>1.6900000000000001E-5</v>
      </c>
      <c r="Y205" s="9">
        <v>471327811</v>
      </c>
      <c r="Z205" s="32" t="s">
        <v>4</v>
      </c>
      <c r="AA205" s="32" t="s">
        <v>1</v>
      </c>
    </row>
    <row r="206" spans="1:27" x14ac:dyDescent="0.2">
      <c r="A206" s="2" t="s">
        <v>78</v>
      </c>
      <c r="B206" s="2" t="s">
        <v>98</v>
      </c>
      <c r="C206" s="2" t="s">
        <v>1267</v>
      </c>
      <c r="D206" s="2" t="s">
        <v>1268</v>
      </c>
      <c r="E206" s="2" t="s">
        <v>182</v>
      </c>
      <c r="F206" s="2" t="s">
        <v>1269</v>
      </c>
      <c r="G206" s="2" t="s">
        <v>1270</v>
      </c>
      <c r="H206" s="2" t="s">
        <v>777</v>
      </c>
      <c r="I206" s="2" t="s">
        <v>894</v>
      </c>
      <c r="J206" s="2" t="s">
        <v>159</v>
      </c>
      <c r="K206" s="2" t="s">
        <v>160</v>
      </c>
      <c r="L206" s="2" t="s">
        <v>198</v>
      </c>
      <c r="M206" s="2" t="s">
        <v>1082</v>
      </c>
      <c r="N206" s="2" t="s">
        <v>890</v>
      </c>
      <c r="O206" s="2" t="s">
        <v>83</v>
      </c>
      <c r="P206" s="2" t="s">
        <v>93</v>
      </c>
      <c r="Q206" s="5">
        <v>97</v>
      </c>
      <c r="R206" s="5">
        <v>3.681</v>
      </c>
      <c r="S206" s="5">
        <v>15226</v>
      </c>
      <c r="T206" s="5">
        <v>0</v>
      </c>
      <c r="U206" s="5">
        <v>54.365490000000001</v>
      </c>
      <c r="V206" s="6">
        <v>0</v>
      </c>
      <c r="W206" s="6">
        <v>2.3609999999999999E-4</v>
      </c>
      <c r="X206" s="6">
        <v>2.8399999999999999E-5</v>
      </c>
      <c r="Y206" s="9">
        <v>471349906</v>
      </c>
      <c r="Z206" s="32" t="s">
        <v>4</v>
      </c>
      <c r="AA206" s="32" t="s">
        <v>1</v>
      </c>
    </row>
    <row r="207" spans="1:27" x14ac:dyDescent="0.2">
      <c r="A207" s="2" t="s">
        <v>78</v>
      </c>
      <c r="B207" s="2" t="s">
        <v>98</v>
      </c>
      <c r="C207" s="2" t="s">
        <v>1271</v>
      </c>
      <c r="D207" s="2" t="s">
        <v>1272</v>
      </c>
      <c r="E207" s="2" t="s">
        <v>182</v>
      </c>
      <c r="F207" s="2" t="s">
        <v>1273</v>
      </c>
      <c r="G207" s="2" t="s">
        <v>1274</v>
      </c>
      <c r="H207" s="2" t="s">
        <v>777</v>
      </c>
      <c r="I207" s="2" t="s">
        <v>894</v>
      </c>
      <c r="J207" s="2" t="s">
        <v>159</v>
      </c>
      <c r="K207" s="2" t="s">
        <v>82</v>
      </c>
      <c r="L207" s="2" t="s">
        <v>198</v>
      </c>
      <c r="M207" s="2" t="s">
        <v>1082</v>
      </c>
      <c r="N207" s="2" t="s">
        <v>818</v>
      </c>
      <c r="O207" s="2" t="s">
        <v>83</v>
      </c>
      <c r="P207" s="2" t="s">
        <v>93</v>
      </c>
      <c r="Q207" s="5">
        <v>55</v>
      </c>
      <c r="R207" s="5">
        <v>3.681</v>
      </c>
      <c r="S207" s="5">
        <v>26563</v>
      </c>
      <c r="T207" s="5">
        <v>0</v>
      </c>
      <c r="U207" s="5">
        <v>53.778120000000001</v>
      </c>
      <c r="V207" s="6">
        <v>1.1999999999999999E-6</v>
      </c>
      <c r="W207" s="6">
        <v>2.3349999999999998E-4</v>
      </c>
      <c r="X207" s="6">
        <v>2.8E-5</v>
      </c>
      <c r="Y207" s="9">
        <v>471443840</v>
      </c>
      <c r="Z207" s="32" t="s">
        <v>4</v>
      </c>
      <c r="AA207" s="32" t="s">
        <v>1</v>
      </c>
    </row>
    <row r="208" spans="1:27" x14ac:dyDescent="0.2">
      <c r="A208" s="2" t="s">
        <v>78</v>
      </c>
      <c r="B208" s="2" t="s">
        <v>98</v>
      </c>
      <c r="C208" s="2" t="s">
        <v>1112</v>
      </c>
      <c r="D208" s="2" t="s">
        <v>1113</v>
      </c>
      <c r="E208" s="2" t="s">
        <v>182</v>
      </c>
      <c r="F208" s="2" t="s">
        <v>1112</v>
      </c>
      <c r="G208" s="2" t="s">
        <v>1114</v>
      </c>
      <c r="H208" s="2" t="s">
        <v>777</v>
      </c>
      <c r="I208" s="2" t="s">
        <v>894</v>
      </c>
      <c r="J208" s="2" t="s">
        <v>159</v>
      </c>
      <c r="K208" s="2" t="s">
        <v>82</v>
      </c>
      <c r="L208" s="2" t="s">
        <v>198</v>
      </c>
      <c r="M208" s="2" t="s">
        <v>1082</v>
      </c>
      <c r="N208" s="2" t="s">
        <v>1115</v>
      </c>
      <c r="O208" s="2" t="s">
        <v>83</v>
      </c>
      <c r="P208" s="2" t="s">
        <v>93</v>
      </c>
      <c r="Q208" s="5">
        <v>102</v>
      </c>
      <c r="R208" s="5">
        <v>3.681</v>
      </c>
      <c r="S208" s="5">
        <v>7098</v>
      </c>
      <c r="T208" s="5">
        <v>0</v>
      </c>
      <c r="U208" s="5">
        <v>26.650289999999998</v>
      </c>
      <c r="V208" s="6">
        <v>1.7E-6</v>
      </c>
      <c r="W208" s="6">
        <v>1.1570000000000001E-4</v>
      </c>
      <c r="X208" s="6">
        <v>1.3899999999999999E-5</v>
      </c>
      <c r="Y208" s="9">
        <v>471573604</v>
      </c>
      <c r="Z208" s="32" t="s">
        <v>4</v>
      </c>
      <c r="AA208" s="32" t="s">
        <v>1</v>
      </c>
    </row>
    <row r="209" spans="1:27" x14ac:dyDescent="0.2">
      <c r="A209" s="2" t="s">
        <v>78</v>
      </c>
      <c r="B209" s="2" t="s">
        <v>98</v>
      </c>
      <c r="C209" s="2" t="s">
        <v>1119</v>
      </c>
      <c r="D209" s="2" t="s">
        <v>1120</v>
      </c>
      <c r="E209" s="2" t="s">
        <v>182</v>
      </c>
      <c r="F209" s="2" t="s">
        <v>1119</v>
      </c>
      <c r="G209" s="2" t="s">
        <v>1121</v>
      </c>
      <c r="H209" s="2" t="s">
        <v>777</v>
      </c>
      <c r="I209" s="2" t="s">
        <v>894</v>
      </c>
      <c r="J209" s="2" t="s">
        <v>159</v>
      </c>
      <c r="K209" s="2" t="s">
        <v>82</v>
      </c>
      <c r="L209" s="2" t="s">
        <v>198</v>
      </c>
      <c r="M209" s="2" t="s">
        <v>1082</v>
      </c>
      <c r="N209" s="2" t="s">
        <v>798</v>
      </c>
      <c r="O209" s="2" t="s">
        <v>83</v>
      </c>
      <c r="P209" s="2" t="s">
        <v>93</v>
      </c>
      <c r="Q209" s="5">
        <v>1690</v>
      </c>
      <c r="R209" s="5">
        <v>3.681</v>
      </c>
      <c r="S209" s="5">
        <v>3.61</v>
      </c>
      <c r="T209" s="5">
        <v>0</v>
      </c>
      <c r="U209" s="5">
        <v>0.22456999999999999</v>
      </c>
      <c r="V209" s="6">
        <v>1.0900000000000001E-5</v>
      </c>
      <c r="W209" s="6">
        <v>9.9999999999999995E-7</v>
      </c>
      <c r="X209" s="6">
        <v>1.0000000000000001E-7</v>
      </c>
      <c r="Y209" s="9">
        <v>472447501</v>
      </c>
      <c r="Z209" s="32" t="s">
        <v>4</v>
      </c>
      <c r="AA209" s="32" t="s">
        <v>1</v>
      </c>
    </row>
    <row r="210" spans="1:27" x14ac:dyDescent="0.2">
      <c r="A210" s="2" t="s">
        <v>78</v>
      </c>
      <c r="B210" s="2" t="s">
        <v>98</v>
      </c>
      <c r="C210" s="2" t="s">
        <v>1122</v>
      </c>
      <c r="D210" s="2" t="s">
        <v>1123</v>
      </c>
      <c r="E210" s="2" t="s">
        <v>182</v>
      </c>
      <c r="F210" s="2" t="s">
        <v>1124</v>
      </c>
      <c r="G210" s="2" t="s">
        <v>1125</v>
      </c>
      <c r="H210" s="2" t="s">
        <v>777</v>
      </c>
      <c r="I210" s="2" t="s">
        <v>894</v>
      </c>
      <c r="J210" s="2" t="s">
        <v>159</v>
      </c>
      <c r="K210" s="2" t="s">
        <v>160</v>
      </c>
      <c r="L210" s="2" t="s">
        <v>198</v>
      </c>
      <c r="M210" s="2" t="s">
        <v>1082</v>
      </c>
      <c r="N210" s="2" t="s">
        <v>818</v>
      </c>
      <c r="O210" s="2" t="s">
        <v>83</v>
      </c>
      <c r="P210" s="2" t="s">
        <v>93</v>
      </c>
      <c r="Q210" s="5">
        <v>67</v>
      </c>
      <c r="R210" s="5">
        <v>3.681</v>
      </c>
      <c r="S210" s="5">
        <v>17148</v>
      </c>
      <c r="T210" s="5">
        <v>0</v>
      </c>
      <c r="U210" s="5">
        <v>42.291589999999999</v>
      </c>
      <c r="V210" s="6">
        <v>0</v>
      </c>
      <c r="W210" s="6">
        <v>1.8370000000000002E-4</v>
      </c>
      <c r="X210" s="6">
        <v>2.2100000000000002E-5</v>
      </c>
      <c r="Y210" s="9">
        <v>400014985</v>
      </c>
      <c r="Z210" s="32" t="s">
        <v>4</v>
      </c>
      <c r="AA210" s="32" t="s">
        <v>1</v>
      </c>
    </row>
    <row r="211" spans="1:27" x14ac:dyDescent="0.2">
      <c r="A211" s="2" t="s">
        <v>78</v>
      </c>
      <c r="B211" s="2" t="s">
        <v>98</v>
      </c>
      <c r="C211" s="2" t="s">
        <v>1126</v>
      </c>
      <c r="D211" s="2" t="s">
        <v>1127</v>
      </c>
      <c r="E211" s="2" t="s">
        <v>182</v>
      </c>
      <c r="F211" s="2" t="s">
        <v>1128</v>
      </c>
      <c r="G211" s="2" t="s">
        <v>1129</v>
      </c>
      <c r="H211" s="2" t="s">
        <v>777</v>
      </c>
      <c r="I211" s="2" t="s">
        <v>894</v>
      </c>
      <c r="J211" s="2" t="s">
        <v>159</v>
      </c>
      <c r="K211" s="2" t="s">
        <v>160</v>
      </c>
      <c r="L211" s="2" t="s">
        <v>198</v>
      </c>
      <c r="M211" s="2" t="s">
        <v>1082</v>
      </c>
      <c r="N211" s="2" t="s">
        <v>890</v>
      </c>
      <c r="O211" s="2" t="s">
        <v>83</v>
      </c>
      <c r="P211" s="2" t="s">
        <v>93</v>
      </c>
      <c r="Q211" s="5">
        <v>189</v>
      </c>
      <c r="R211" s="5">
        <v>3.681</v>
      </c>
      <c r="S211" s="5">
        <v>18038</v>
      </c>
      <c r="T211" s="5">
        <v>0</v>
      </c>
      <c r="U211" s="5">
        <v>125.49198</v>
      </c>
      <c r="V211" s="6">
        <v>0</v>
      </c>
      <c r="W211" s="6">
        <v>5.4500000000000002E-4</v>
      </c>
      <c r="X211" s="6">
        <v>6.5400000000000004E-5</v>
      </c>
      <c r="Y211" s="9">
        <v>400055749</v>
      </c>
      <c r="Z211" s="32" t="s">
        <v>4</v>
      </c>
      <c r="AA211" s="32" t="s">
        <v>1</v>
      </c>
    </row>
    <row r="212" spans="1:27" x14ac:dyDescent="0.2">
      <c r="A212" s="2" t="s">
        <v>78</v>
      </c>
      <c r="B212" s="2" t="s">
        <v>98</v>
      </c>
      <c r="C212" s="2" t="s">
        <v>2174</v>
      </c>
      <c r="D212" s="2" t="s">
        <v>1130</v>
      </c>
      <c r="E212" s="2" t="s">
        <v>182</v>
      </c>
      <c r="F212" s="2" t="s">
        <v>1131</v>
      </c>
      <c r="G212" s="2" t="s">
        <v>1132</v>
      </c>
      <c r="H212" s="2" t="s">
        <v>777</v>
      </c>
      <c r="I212" s="2" t="s">
        <v>894</v>
      </c>
      <c r="J212" s="2" t="s">
        <v>159</v>
      </c>
      <c r="K212" s="2" t="s">
        <v>160</v>
      </c>
      <c r="L212" s="2" t="s">
        <v>198</v>
      </c>
      <c r="M212" s="2" t="s">
        <v>1082</v>
      </c>
      <c r="N212" s="2" t="s">
        <v>890</v>
      </c>
      <c r="O212" s="2" t="s">
        <v>83</v>
      </c>
      <c r="P212" s="2" t="s">
        <v>93</v>
      </c>
      <c r="Q212" s="5">
        <v>40</v>
      </c>
      <c r="R212" s="5">
        <v>3.681</v>
      </c>
      <c r="S212" s="5">
        <v>48558</v>
      </c>
      <c r="T212" s="5">
        <v>1.49E-2</v>
      </c>
      <c r="U212" s="5">
        <v>71.55198</v>
      </c>
      <c r="V212" s="6">
        <v>0</v>
      </c>
      <c r="W212" s="6">
        <v>3.1070000000000002E-4</v>
      </c>
      <c r="X212" s="6">
        <v>3.7299999999999999E-5</v>
      </c>
      <c r="Y212" s="9">
        <v>471275010</v>
      </c>
      <c r="Z212" s="32" t="s">
        <v>4</v>
      </c>
      <c r="AA212" s="32" t="s">
        <v>1</v>
      </c>
    </row>
    <row r="213" spans="1:27" x14ac:dyDescent="0.2">
      <c r="A213" s="2" t="s">
        <v>78</v>
      </c>
      <c r="B213" s="2" t="s">
        <v>98</v>
      </c>
      <c r="C213" s="2" t="s">
        <v>1275</v>
      </c>
      <c r="D213" s="2" t="s">
        <v>1276</v>
      </c>
      <c r="E213" s="2" t="s">
        <v>182</v>
      </c>
      <c r="F213" s="2" t="s">
        <v>1277</v>
      </c>
      <c r="G213" s="2" t="s">
        <v>1278</v>
      </c>
      <c r="H213" s="2" t="s">
        <v>777</v>
      </c>
      <c r="I213" s="2" t="s">
        <v>894</v>
      </c>
      <c r="J213" s="2" t="s">
        <v>159</v>
      </c>
      <c r="K213" s="2" t="s">
        <v>1279</v>
      </c>
      <c r="L213" s="2" t="s">
        <v>198</v>
      </c>
      <c r="M213" s="2" t="s">
        <v>174</v>
      </c>
      <c r="N213" s="2" t="s">
        <v>890</v>
      </c>
      <c r="O213" s="2" t="s">
        <v>83</v>
      </c>
      <c r="P213" s="2" t="s">
        <v>93</v>
      </c>
      <c r="Q213" s="5">
        <v>77</v>
      </c>
      <c r="R213" s="5">
        <v>3.681</v>
      </c>
      <c r="S213" s="5">
        <v>7236</v>
      </c>
      <c r="T213" s="5">
        <v>0</v>
      </c>
      <c r="U213" s="5">
        <v>20.509499999999999</v>
      </c>
      <c r="V213" s="6">
        <v>0</v>
      </c>
      <c r="W213" s="6">
        <v>8.9099999999999997E-5</v>
      </c>
      <c r="X213" s="6">
        <v>1.0699999999999999E-5</v>
      </c>
      <c r="Y213" s="9">
        <v>471437578</v>
      </c>
      <c r="Z213" s="32" t="s">
        <v>4</v>
      </c>
      <c r="AA213" s="32" t="s">
        <v>1</v>
      </c>
    </row>
    <row r="214" spans="1:27" x14ac:dyDescent="0.2">
      <c r="A214" s="2" t="s">
        <v>78</v>
      </c>
      <c r="B214" s="2" t="s">
        <v>98</v>
      </c>
      <c r="C214" s="2" t="s">
        <v>1140</v>
      </c>
      <c r="D214" s="2" t="s">
        <v>1141</v>
      </c>
      <c r="E214" s="2" t="s">
        <v>182</v>
      </c>
      <c r="F214" s="2" t="s">
        <v>1142</v>
      </c>
      <c r="G214" s="2" t="s">
        <v>1143</v>
      </c>
      <c r="H214" s="2" t="s">
        <v>777</v>
      </c>
      <c r="I214" s="2" t="s">
        <v>894</v>
      </c>
      <c r="J214" s="2" t="s">
        <v>159</v>
      </c>
      <c r="K214" s="2" t="s">
        <v>160</v>
      </c>
      <c r="L214" s="2" t="s">
        <v>198</v>
      </c>
      <c r="M214" s="2" t="s">
        <v>1082</v>
      </c>
      <c r="N214" s="2" t="s">
        <v>798</v>
      </c>
      <c r="O214" s="2" t="s">
        <v>83</v>
      </c>
      <c r="P214" s="2" t="s">
        <v>93</v>
      </c>
      <c r="Q214" s="5">
        <v>100</v>
      </c>
      <c r="R214" s="5">
        <v>3.681</v>
      </c>
      <c r="S214" s="5">
        <v>1500</v>
      </c>
      <c r="T214" s="5">
        <v>0</v>
      </c>
      <c r="U214" s="5">
        <v>5.5214999999999996</v>
      </c>
      <c r="V214" s="6">
        <v>2.9000000000000002E-6</v>
      </c>
      <c r="W214" s="6">
        <v>2.3999999999999997E-5</v>
      </c>
      <c r="X214" s="6">
        <v>2.9000000000000002E-6</v>
      </c>
      <c r="Y214" s="9">
        <v>471889133</v>
      </c>
      <c r="Z214" s="32" t="s">
        <v>4</v>
      </c>
      <c r="AA214" s="32" t="s">
        <v>1</v>
      </c>
    </row>
    <row r="215" spans="1:27" x14ac:dyDescent="0.2">
      <c r="A215" s="2" t="s">
        <v>78</v>
      </c>
      <c r="B215" s="2" t="s">
        <v>98</v>
      </c>
      <c r="C215" s="2" t="s">
        <v>1280</v>
      </c>
      <c r="D215" s="2" t="s">
        <v>1281</v>
      </c>
      <c r="E215" s="2" t="s">
        <v>182</v>
      </c>
      <c r="F215" s="2" t="s">
        <v>1282</v>
      </c>
      <c r="G215" s="2" t="s">
        <v>1283</v>
      </c>
      <c r="H215" s="2" t="s">
        <v>777</v>
      </c>
      <c r="I215" s="2" t="s">
        <v>894</v>
      </c>
      <c r="J215" s="2" t="s">
        <v>159</v>
      </c>
      <c r="K215" s="2" t="s">
        <v>160</v>
      </c>
      <c r="L215" s="2" t="s">
        <v>198</v>
      </c>
      <c r="M215" s="2" t="s">
        <v>1082</v>
      </c>
      <c r="N215" s="2" t="s">
        <v>890</v>
      </c>
      <c r="O215" s="2" t="s">
        <v>83</v>
      </c>
      <c r="P215" s="2" t="s">
        <v>93</v>
      </c>
      <c r="Q215" s="5">
        <v>190</v>
      </c>
      <c r="R215" s="5">
        <v>3.681</v>
      </c>
      <c r="S215" s="5">
        <v>4991</v>
      </c>
      <c r="T215" s="5">
        <v>0</v>
      </c>
      <c r="U215" s="5">
        <v>34.906550000000003</v>
      </c>
      <c r="V215" s="6">
        <v>0</v>
      </c>
      <c r="W215" s="6">
        <v>1.516E-4</v>
      </c>
      <c r="X215" s="6">
        <v>1.8199999999999999E-5</v>
      </c>
      <c r="Y215" s="9">
        <v>400050898</v>
      </c>
      <c r="Z215" s="32" t="s">
        <v>4</v>
      </c>
      <c r="AA215" s="32" t="s">
        <v>1</v>
      </c>
    </row>
    <row r="216" spans="1:27" x14ac:dyDescent="0.2">
      <c r="A216" s="2" t="s">
        <v>78</v>
      </c>
      <c r="B216" s="2" t="s">
        <v>98</v>
      </c>
      <c r="C216" s="2" t="s">
        <v>1284</v>
      </c>
      <c r="D216" s="2" t="s">
        <v>1285</v>
      </c>
      <c r="E216" s="2" t="s">
        <v>182</v>
      </c>
      <c r="F216" s="2" t="s">
        <v>1284</v>
      </c>
      <c r="G216" s="2" t="s">
        <v>1286</v>
      </c>
      <c r="H216" s="2" t="s">
        <v>777</v>
      </c>
      <c r="I216" s="2" t="s">
        <v>894</v>
      </c>
      <c r="J216" s="2" t="s">
        <v>159</v>
      </c>
      <c r="K216" s="2" t="s">
        <v>160</v>
      </c>
      <c r="L216" s="2" t="s">
        <v>198</v>
      </c>
      <c r="M216" s="2" t="s">
        <v>1082</v>
      </c>
      <c r="N216" s="2" t="s">
        <v>798</v>
      </c>
      <c r="O216" s="2" t="s">
        <v>83</v>
      </c>
      <c r="P216" s="2" t="s">
        <v>93</v>
      </c>
      <c r="Q216" s="5">
        <v>90</v>
      </c>
      <c r="R216" s="5">
        <v>3.681</v>
      </c>
      <c r="S216" s="5">
        <v>7325</v>
      </c>
      <c r="T216" s="5">
        <v>5.11E-2</v>
      </c>
      <c r="U216" s="5">
        <v>24.455380000000002</v>
      </c>
      <c r="V216" s="6">
        <v>0</v>
      </c>
      <c r="W216" s="6">
        <v>1.0619999999999999E-4</v>
      </c>
      <c r="X216" s="6">
        <v>1.2800000000000001E-5</v>
      </c>
      <c r="Y216" s="9">
        <v>400070524</v>
      </c>
      <c r="Z216" s="32" t="s">
        <v>4</v>
      </c>
      <c r="AA216" s="32" t="s">
        <v>1</v>
      </c>
    </row>
    <row r="217" spans="1:27" x14ac:dyDescent="0.2">
      <c r="A217" s="2" t="s">
        <v>78</v>
      </c>
      <c r="B217" s="2" t="s">
        <v>98</v>
      </c>
      <c r="C217" s="2" t="s">
        <v>1187</v>
      </c>
      <c r="D217" s="2" t="s">
        <v>1188</v>
      </c>
      <c r="E217" s="2" t="s">
        <v>182</v>
      </c>
      <c r="F217" s="2" t="s">
        <v>1189</v>
      </c>
      <c r="G217" s="2" t="s">
        <v>1190</v>
      </c>
      <c r="H217" s="2" t="s">
        <v>777</v>
      </c>
      <c r="I217" s="2" t="s">
        <v>894</v>
      </c>
      <c r="J217" s="2" t="s">
        <v>159</v>
      </c>
      <c r="K217" s="2" t="s">
        <v>1191</v>
      </c>
      <c r="L217" s="2" t="s">
        <v>198</v>
      </c>
      <c r="M217" s="2" t="s">
        <v>174</v>
      </c>
      <c r="N217" s="2" t="s">
        <v>798</v>
      </c>
      <c r="O217" s="2" t="s">
        <v>83</v>
      </c>
      <c r="P217" s="2" t="s">
        <v>93</v>
      </c>
      <c r="Q217" s="5">
        <v>180</v>
      </c>
      <c r="R217" s="5">
        <v>3.681</v>
      </c>
      <c r="S217" s="5">
        <v>12840</v>
      </c>
      <c r="T217" s="5">
        <v>0.1202</v>
      </c>
      <c r="U217" s="5">
        <v>85.517809999999997</v>
      </c>
      <c r="V217" s="6">
        <v>0</v>
      </c>
      <c r="W217" s="6">
        <v>3.7139999999999997E-4</v>
      </c>
      <c r="X217" s="6">
        <v>4.4600000000000007E-5</v>
      </c>
      <c r="Y217" s="9">
        <v>471083976</v>
      </c>
      <c r="Z217" s="32" t="s">
        <v>4</v>
      </c>
      <c r="AA217" s="32" t="s">
        <v>1</v>
      </c>
    </row>
    <row r="218" spans="1:27" x14ac:dyDescent="0.2">
      <c r="A218" s="2" t="s">
        <v>78</v>
      </c>
      <c r="B218" s="2" t="s">
        <v>98</v>
      </c>
      <c r="C218" s="2" t="s">
        <v>1227</v>
      </c>
      <c r="D218" s="2" t="s">
        <v>1228</v>
      </c>
      <c r="E218" s="2" t="s">
        <v>182</v>
      </c>
      <c r="F218" s="2" t="s">
        <v>1229</v>
      </c>
      <c r="G218" s="2" t="s">
        <v>1230</v>
      </c>
      <c r="H218" s="2" t="s">
        <v>777</v>
      </c>
      <c r="I218" s="2" t="s">
        <v>894</v>
      </c>
      <c r="J218" s="2" t="s">
        <v>159</v>
      </c>
      <c r="K218" s="2" t="s">
        <v>160</v>
      </c>
      <c r="L218" s="2" t="s">
        <v>198</v>
      </c>
      <c r="M218" s="2" t="s">
        <v>174</v>
      </c>
      <c r="N218" s="2" t="s">
        <v>798</v>
      </c>
      <c r="O218" s="2" t="s">
        <v>83</v>
      </c>
      <c r="P218" s="2" t="s">
        <v>93</v>
      </c>
      <c r="Q218" s="5">
        <v>167</v>
      </c>
      <c r="R218" s="5">
        <v>3.681</v>
      </c>
      <c r="S218" s="5">
        <v>3219</v>
      </c>
      <c r="T218" s="5">
        <v>0</v>
      </c>
      <c r="U218" s="5">
        <v>19.788060000000002</v>
      </c>
      <c r="V218" s="6">
        <v>1.1999999999999999E-6</v>
      </c>
      <c r="W218" s="6">
        <v>8.5900000000000001E-5</v>
      </c>
      <c r="X218" s="6">
        <v>1.0300000000000001E-5</v>
      </c>
      <c r="Y218" s="9">
        <v>471000483</v>
      </c>
      <c r="Z218" s="32" t="s">
        <v>4</v>
      </c>
      <c r="AA218" s="32" t="s">
        <v>1</v>
      </c>
    </row>
    <row r="219" spans="1:27" x14ac:dyDescent="0.2">
      <c r="A219" s="2" t="s">
        <v>78</v>
      </c>
      <c r="B219" s="2" t="s">
        <v>98</v>
      </c>
      <c r="C219" s="2" t="s">
        <v>1287</v>
      </c>
      <c r="D219" s="2" t="s">
        <v>1288</v>
      </c>
      <c r="E219" s="2" t="s">
        <v>182</v>
      </c>
      <c r="F219" s="2" t="s">
        <v>1289</v>
      </c>
      <c r="G219" s="2" t="s">
        <v>1290</v>
      </c>
      <c r="H219" s="2" t="s">
        <v>777</v>
      </c>
      <c r="I219" s="2" t="s">
        <v>894</v>
      </c>
      <c r="J219" s="2" t="s">
        <v>159</v>
      </c>
      <c r="K219" s="2" t="s">
        <v>160</v>
      </c>
      <c r="L219" s="2" t="s">
        <v>198</v>
      </c>
      <c r="M219" s="2" t="s">
        <v>170</v>
      </c>
      <c r="N219" s="2" t="s">
        <v>1115</v>
      </c>
      <c r="O219" s="2" t="s">
        <v>83</v>
      </c>
      <c r="P219" s="2" t="s">
        <v>93</v>
      </c>
      <c r="Q219" s="5">
        <v>18</v>
      </c>
      <c r="R219" s="5">
        <v>3.681</v>
      </c>
      <c r="S219" s="5">
        <v>2373</v>
      </c>
      <c r="T219" s="5">
        <v>6.6E-3</v>
      </c>
      <c r="U219" s="5">
        <v>1.59677</v>
      </c>
      <c r="V219" s="6">
        <v>5.9999999999999997E-7</v>
      </c>
      <c r="W219" s="6">
        <v>6.9E-6</v>
      </c>
      <c r="X219" s="6">
        <v>8.0000000000000007E-7</v>
      </c>
      <c r="Y219" s="9">
        <v>473778219</v>
      </c>
      <c r="Z219" s="32" t="s">
        <v>4</v>
      </c>
      <c r="AA219" s="32" t="s">
        <v>1</v>
      </c>
    </row>
    <row r="220" spans="1:27" x14ac:dyDescent="0.2">
      <c r="A220" s="2" t="s">
        <v>78</v>
      </c>
      <c r="B220" s="2" t="s">
        <v>98</v>
      </c>
      <c r="C220" s="2" t="s">
        <v>1291</v>
      </c>
      <c r="D220" s="2" t="s">
        <v>1292</v>
      </c>
      <c r="E220" s="2" t="s">
        <v>182</v>
      </c>
      <c r="F220" s="2" t="s">
        <v>1293</v>
      </c>
      <c r="G220" s="2" t="s">
        <v>1294</v>
      </c>
      <c r="H220" s="2" t="s">
        <v>777</v>
      </c>
      <c r="I220" s="2" t="s">
        <v>894</v>
      </c>
      <c r="J220" s="2" t="s">
        <v>159</v>
      </c>
      <c r="K220" s="2" t="s">
        <v>160</v>
      </c>
      <c r="L220" s="2" t="s">
        <v>198</v>
      </c>
      <c r="M220" s="2" t="s">
        <v>174</v>
      </c>
      <c r="N220" s="2" t="s">
        <v>830</v>
      </c>
      <c r="O220" s="2" t="s">
        <v>83</v>
      </c>
      <c r="P220" s="2" t="s">
        <v>93</v>
      </c>
      <c r="Q220" s="5">
        <v>69</v>
      </c>
      <c r="R220" s="5">
        <v>3.681</v>
      </c>
      <c r="S220" s="5">
        <v>21331</v>
      </c>
      <c r="T220" s="5">
        <v>0</v>
      </c>
      <c r="U220" s="5">
        <v>54.17839</v>
      </c>
      <c r="V220" s="6">
        <v>2.0000000000000002E-7</v>
      </c>
      <c r="W220" s="6">
        <v>2.353E-4</v>
      </c>
      <c r="X220" s="6">
        <v>2.83E-5</v>
      </c>
      <c r="Y220" s="9">
        <v>471332464</v>
      </c>
      <c r="Z220" s="32" t="s">
        <v>4</v>
      </c>
      <c r="AA220" s="32" t="s">
        <v>1</v>
      </c>
    </row>
    <row r="221" spans="1:27" x14ac:dyDescent="0.2">
      <c r="A221" s="2" t="s">
        <v>78</v>
      </c>
      <c r="B221" s="2" t="s">
        <v>100</v>
      </c>
      <c r="C221" s="2" t="s">
        <v>659</v>
      </c>
      <c r="D221" s="2" t="s">
        <v>660</v>
      </c>
      <c r="E221" s="2" t="s">
        <v>195</v>
      </c>
      <c r="F221" s="2" t="s">
        <v>659</v>
      </c>
      <c r="G221" s="9">
        <v>604611</v>
      </c>
      <c r="H221" s="2" t="s">
        <v>170</v>
      </c>
      <c r="I221" s="2" t="s">
        <v>894</v>
      </c>
      <c r="J221" s="2" t="s">
        <v>82</v>
      </c>
      <c r="K221" s="2" t="s">
        <v>82</v>
      </c>
      <c r="L221" s="2" t="s">
        <v>198</v>
      </c>
      <c r="M221" s="2" t="s">
        <v>118</v>
      </c>
      <c r="N221" s="2" t="s">
        <v>648</v>
      </c>
      <c r="O221" s="2" t="s">
        <v>83</v>
      </c>
      <c r="P221" s="2" t="s">
        <v>86</v>
      </c>
      <c r="Q221" s="5">
        <v>2451</v>
      </c>
      <c r="R221" s="5">
        <v>1</v>
      </c>
      <c r="S221" s="5">
        <v>3100</v>
      </c>
      <c r="T221" s="5">
        <v>0.58750000000000002</v>
      </c>
      <c r="U221" s="5">
        <v>76.568520000000007</v>
      </c>
      <c r="V221" s="6">
        <v>1.6000000000000001E-6</v>
      </c>
      <c r="W221" s="6">
        <v>3.325E-4</v>
      </c>
      <c r="X221" s="6">
        <v>3.9899999999999994E-5</v>
      </c>
      <c r="Y221" s="2" t="s">
        <v>3</v>
      </c>
      <c r="Z221" s="32" t="s">
        <v>4</v>
      </c>
      <c r="AA221" s="32" t="s">
        <v>1</v>
      </c>
    </row>
    <row r="222" spans="1:27" x14ac:dyDescent="0.2">
      <c r="A222" s="2" t="s">
        <v>78</v>
      </c>
      <c r="B222" s="2" t="s">
        <v>100</v>
      </c>
      <c r="C222" s="2" t="s">
        <v>595</v>
      </c>
      <c r="D222" s="2" t="s">
        <v>596</v>
      </c>
      <c r="E222" s="2" t="s">
        <v>195</v>
      </c>
      <c r="F222" s="2" t="s">
        <v>595</v>
      </c>
      <c r="G222" s="9">
        <v>230011</v>
      </c>
      <c r="H222" s="2" t="s">
        <v>170</v>
      </c>
      <c r="I222" s="2" t="s">
        <v>894</v>
      </c>
      <c r="J222" s="2" t="s">
        <v>82</v>
      </c>
      <c r="K222" s="2" t="s">
        <v>82</v>
      </c>
      <c r="L222" s="2" t="s">
        <v>198</v>
      </c>
      <c r="M222" s="2" t="s">
        <v>118</v>
      </c>
      <c r="N222" s="2" t="s">
        <v>274</v>
      </c>
      <c r="O222" s="2" t="s">
        <v>83</v>
      </c>
      <c r="P222" s="2" t="s">
        <v>86</v>
      </c>
      <c r="Q222" s="5">
        <v>8169</v>
      </c>
      <c r="R222" s="5">
        <v>1</v>
      </c>
      <c r="S222" s="5">
        <v>473</v>
      </c>
      <c r="T222" s="5">
        <v>0</v>
      </c>
      <c r="U222" s="5">
        <v>38.63937</v>
      </c>
      <c r="V222" s="6">
        <v>2.9000000000000002E-6</v>
      </c>
      <c r="W222" s="6">
        <v>1.6779999999999999E-4</v>
      </c>
      <c r="X222" s="6">
        <v>2.0100000000000001E-5</v>
      </c>
      <c r="Y222" s="2" t="s">
        <v>3</v>
      </c>
      <c r="Z222" s="32" t="s">
        <v>4</v>
      </c>
      <c r="AA222" s="32" t="s">
        <v>1</v>
      </c>
    </row>
    <row r="223" spans="1:27" x14ac:dyDescent="0.2">
      <c r="A223" s="2" t="s">
        <v>78</v>
      </c>
      <c r="B223" s="2" t="s">
        <v>100</v>
      </c>
      <c r="C223" s="2" t="s">
        <v>483</v>
      </c>
      <c r="D223" s="2" t="s">
        <v>484</v>
      </c>
      <c r="E223" s="2" t="s">
        <v>195</v>
      </c>
      <c r="F223" s="2" t="s">
        <v>483</v>
      </c>
      <c r="G223" s="9">
        <v>1101534</v>
      </c>
      <c r="H223" s="2" t="s">
        <v>170</v>
      </c>
      <c r="I223" s="2" t="s">
        <v>894</v>
      </c>
      <c r="J223" s="2" t="s">
        <v>82</v>
      </c>
      <c r="K223" s="2" t="s">
        <v>82</v>
      </c>
      <c r="L223" s="2" t="s">
        <v>198</v>
      </c>
      <c r="M223" s="2" t="s">
        <v>118</v>
      </c>
      <c r="N223" s="2" t="s">
        <v>274</v>
      </c>
      <c r="O223" s="2" t="s">
        <v>83</v>
      </c>
      <c r="P223" s="2" t="s">
        <v>86</v>
      </c>
      <c r="Q223" s="5">
        <v>899</v>
      </c>
      <c r="R223" s="5">
        <v>1</v>
      </c>
      <c r="S223" s="5">
        <v>1560</v>
      </c>
      <c r="T223" s="5">
        <v>0</v>
      </c>
      <c r="U223" s="5">
        <v>14.0244</v>
      </c>
      <c r="V223" s="6">
        <v>5.4E-6</v>
      </c>
      <c r="W223" s="6">
        <v>6.0899999999999996E-5</v>
      </c>
      <c r="X223" s="6">
        <v>7.2999999999999996E-6</v>
      </c>
      <c r="Y223" s="2" t="s">
        <v>3</v>
      </c>
      <c r="Z223" s="32" t="s">
        <v>4</v>
      </c>
      <c r="AA223" s="32" t="s">
        <v>1</v>
      </c>
    </row>
    <row r="224" spans="1:27" x14ac:dyDescent="0.2">
      <c r="A224" s="2" t="s">
        <v>78</v>
      </c>
      <c r="B224" s="2" t="s">
        <v>100</v>
      </c>
      <c r="C224" s="2" t="s">
        <v>458</v>
      </c>
      <c r="D224" s="2" t="s">
        <v>459</v>
      </c>
      <c r="E224" s="2" t="s">
        <v>195</v>
      </c>
      <c r="F224" s="2" t="s">
        <v>905</v>
      </c>
      <c r="G224" s="9">
        <v>2590248</v>
      </c>
      <c r="H224" s="2" t="s">
        <v>170</v>
      </c>
      <c r="I224" s="2" t="s">
        <v>894</v>
      </c>
      <c r="J224" s="2" t="s">
        <v>82</v>
      </c>
      <c r="K224" s="2" t="s">
        <v>82</v>
      </c>
      <c r="L224" s="2" t="s">
        <v>198</v>
      </c>
      <c r="M224" s="2" t="s">
        <v>118</v>
      </c>
      <c r="N224" s="2" t="s">
        <v>279</v>
      </c>
      <c r="O224" s="2" t="s">
        <v>83</v>
      </c>
      <c r="P224" s="2" t="s">
        <v>86</v>
      </c>
      <c r="Q224" s="5">
        <v>22458</v>
      </c>
      <c r="R224" s="5">
        <v>1</v>
      </c>
      <c r="S224" s="5">
        <v>122</v>
      </c>
      <c r="T224" s="5">
        <v>3.7383000000000002</v>
      </c>
      <c r="U224" s="5">
        <v>31.137119999999999</v>
      </c>
      <c r="V224" s="6">
        <v>7.0999999999999998E-6</v>
      </c>
      <c r="W224" s="6">
        <v>1.3520000000000001E-4</v>
      </c>
      <c r="X224" s="6">
        <v>1.6200000000000001E-5</v>
      </c>
      <c r="Y224" s="2" t="s">
        <v>3</v>
      </c>
      <c r="Z224" s="32" t="s">
        <v>4</v>
      </c>
      <c r="AA224" s="32" t="s">
        <v>1</v>
      </c>
    </row>
    <row r="225" spans="1:27" x14ac:dyDescent="0.2">
      <c r="A225" s="2" t="s">
        <v>78</v>
      </c>
      <c r="B225" s="2" t="s">
        <v>100</v>
      </c>
      <c r="C225" s="2" t="s">
        <v>910</v>
      </c>
      <c r="D225" s="2" t="s">
        <v>911</v>
      </c>
      <c r="E225" s="2" t="s">
        <v>195</v>
      </c>
      <c r="F225" s="2" t="s">
        <v>912</v>
      </c>
      <c r="G225" s="9">
        <v>273011</v>
      </c>
      <c r="H225" s="2" t="s">
        <v>170</v>
      </c>
      <c r="I225" s="2" t="s">
        <v>894</v>
      </c>
      <c r="J225" s="2" t="s">
        <v>82</v>
      </c>
      <c r="K225" s="2" t="s">
        <v>82</v>
      </c>
      <c r="L225" s="2" t="s">
        <v>198</v>
      </c>
      <c r="M225" s="2" t="s">
        <v>118</v>
      </c>
      <c r="N225" s="2" t="s">
        <v>633</v>
      </c>
      <c r="O225" s="2" t="s">
        <v>83</v>
      </c>
      <c r="P225" s="2" t="s">
        <v>86</v>
      </c>
      <c r="Q225" s="5">
        <v>53</v>
      </c>
      <c r="R225" s="5">
        <v>1</v>
      </c>
      <c r="S225" s="5">
        <v>95150</v>
      </c>
      <c r="T225" s="5">
        <v>0</v>
      </c>
      <c r="U225" s="5">
        <v>50.429499999999997</v>
      </c>
      <c r="V225" s="6">
        <v>8.0000000000000007E-7</v>
      </c>
      <c r="W225" s="6">
        <v>2.1899999999999998E-4</v>
      </c>
      <c r="X225" s="6">
        <v>2.6299999999999999E-5</v>
      </c>
      <c r="Y225" s="2" t="s">
        <v>3</v>
      </c>
      <c r="Z225" s="32" t="s">
        <v>4</v>
      </c>
      <c r="AA225" s="32" t="s">
        <v>1</v>
      </c>
    </row>
    <row r="226" spans="1:27" x14ac:dyDescent="0.2">
      <c r="A226" s="2" t="s">
        <v>78</v>
      </c>
      <c r="B226" s="2" t="s">
        <v>100</v>
      </c>
      <c r="C226" s="2" t="s">
        <v>454</v>
      </c>
      <c r="D226" s="2" t="s">
        <v>455</v>
      </c>
      <c r="E226" s="2" t="s">
        <v>195</v>
      </c>
      <c r="F226" s="2" t="s">
        <v>454</v>
      </c>
      <c r="G226" s="9">
        <v>739037</v>
      </c>
      <c r="H226" s="2" t="s">
        <v>170</v>
      </c>
      <c r="I226" s="2" t="s">
        <v>894</v>
      </c>
      <c r="J226" s="2" t="s">
        <v>82</v>
      </c>
      <c r="K226" s="2" t="s">
        <v>82</v>
      </c>
      <c r="L226" s="2" t="s">
        <v>198</v>
      </c>
      <c r="M226" s="2" t="s">
        <v>118</v>
      </c>
      <c r="N226" s="2" t="s">
        <v>452</v>
      </c>
      <c r="O226" s="2" t="s">
        <v>83</v>
      </c>
      <c r="P226" s="2" t="s">
        <v>86</v>
      </c>
      <c r="Q226" s="5">
        <v>21</v>
      </c>
      <c r="R226" s="5">
        <v>1</v>
      </c>
      <c r="S226" s="5">
        <v>158340</v>
      </c>
      <c r="T226" s="5">
        <v>0</v>
      </c>
      <c r="U226" s="5">
        <v>33.251399999999997</v>
      </c>
      <c r="V226" s="6">
        <v>5.4E-6</v>
      </c>
      <c r="W226" s="6">
        <v>1.4439999999999999E-4</v>
      </c>
      <c r="X226" s="6">
        <v>1.73E-5</v>
      </c>
      <c r="Y226" s="2" t="s">
        <v>3</v>
      </c>
      <c r="Z226" s="32" t="s">
        <v>4</v>
      </c>
      <c r="AA226" s="32" t="s">
        <v>1</v>
      </c>
    </row>
    <row r="227" spans="1:27" x14ac:dyDescent="0.2">
      <c r="A227" s="2" t="s">
        <v>78</v>
      </c>
      <c r="B227" s="2" t="s">
        <v>100</v>
      </c>
      <c r="C227" s="2" t="s">
        <v>916</v>
      </c>
      <c r="D227" s="2" t="s">
        <v>917</v>
      </c>
      <c r="E227" s="2" t="s">
        <v>195</v>
      </c>
      <c r="F227" s="2" t="s">
        <v>916</v>
      </c>
      <c r="G227" s="9">
        <v>629014</v>
      </c>
      <c r="H227" s="2" t="s">
        <v>170</v>
      </c>
      <c r="I227" s="2" t="s">
        <v>894</v>
      </c>
      <c r="J227" s="2" t="s">
        <v>82</v>
      </c>
      <c r="K227" s="2" t="s">
        <v>82</v>
      </c>
      <c r="L227" s="2" t="s">
        <v>198</v>
      </c>
      <c r="M227" s="2" t="s">
        <v>118</v>
      </c>
      <c r="N227" s="2" t="s">
        <v>918</v>
      </c>
      <c r="O227" s="2" t="s">
        <v>83</v>
      </c>
      <c r="P227" s="2" t="s">
        <v>86</v>
      </c>
      <c r="Q227" s="5">
        <v>2575</v>
      </c>
      <c r="R227" s="5">
        <v>1</v>
      </c>
      <c r="S227" s="5">
        <v>5173</v>
      </c>
      <c r="T227" s="5">
        <v>0</v>
      </c>
      <c r="U227" s="5">
        <v>133.20474999999999</v>
      </c>
      <c r="V227" s="6">
        <v>2.2000000000000001E-6</v>
      </c>
      <c r="W227" s="6">
        <v>5.7850000000000002E-4</v>
      </c>
      <c r="X227" s="6">
        <v>6.9499999999999995E-5</v>
      </c>
      <c r="Y227" s="2" t="s">
        <v>3</v>
      </c>
      <c r="Z227" s="32" t="s">
        <v>4</v>
      </c>
      <c r="AA227" s="32" t="s">
        <v>1</v>
      </c>
    </row>
    <row r="228" spans="1:27" x14ac:dyDescent="0.2">
      <c r="A228" s="2" t="s">
        <v>78</v>
      </c>
      <c r="B228" s="2" t="s">
        <v>100</v>
      </c>
      <c r="C228" s="2" t="s">
        <v>320</v>
      </c>
      <c r="D228" s="2" t="s">
        <v>321</v>
      </c>
      <c r="E228" s="2" t="s">
        <v>195</v>
      </c>
      <c r="F228" s="2" t="s">
        <v>320</v>
      </c>
      <c r="G228" s="9">
        <v>1097260</v>
      </c>
      <c r="H228" s="2" t="s">
        <v>170</v>
      </c>
      <c r="I228" s="2" t="s">
        <v>894</v>
      </c>
      <c r="J228" s="2" t="s">
        <v>82</v>
      </c>
      <c r="K228" s="2" t="s">
        <v>82</v>
      </c>
      <c r="L228" s="2" t="s">
        <v>198</v>
      </c>
      <c r="M228" s="2" t="s">
        <v>118</v>
      </c>
      <c r="N228" s="2" t="s">
        <v>218</v>
      </c>
      <c r="O228" s="2" t="s">
        <v>83</v>
      </c>
      <c r="P228" s="2" t="s">
        <v>86</v>
      </c>
      <c r="Q228" s="5">
        <v>147.47999999999999</v>
      </c>
      <c r="R228" s="5">
        <v>1</v>
      </c>
      <c r="S228" s="5">
        <v>41030</v>
      </c>
      <c r="T228" s="5">
        <v>0</v>
      </c>
      <c r="U228" s="5">
        <v>60.511040000000001</v>
      </c>
      <c r="V228" s="6">
        <v>5.9999999999999993E-6</v>
      </c>
      <c r="W228" s="6">
        <v>2.6279999999999999E-4</v>
      </c>
      <c r="X228" s="6">
        <v>3.1600000000000002E-5</v>
      </c>
      <c r="Y228" s="2" t="s">
        <v>3</v>
      </c>
      <c r="Z228" s="32" t="s">
        <v>4</v>
      </c>
      <c r="AA228" s="32" t="s">
        <v>1</v>
      </c>
    </row>
    <row r="229" spans="1:27" x14ac:dyDescent="0.2">
      <c r="A229" s="2" t="s">
        <v>78</v>
      </c>
      <c r="B229" s="2" t="s">
        <v>100</v>
      </c>
      <c r="C229" s="2" t="s">
        <v>530</v>
      </c>
      <c r="D229" s="2" t="s">
        <v>531</v>
      </c>
      <c r="E229" s="2" t="s">
        <v>195</v>
      </c>
      <c r="F229" s="2" t="s">
        <v>919</v>
      </c>
      <c r="G229" s="9">
        <v>767012</v>
      </c>
      <c r="H229" s="2" t="s">
        <v>170</v>
      </c>
      <c r="I229" s="2" t="s">
        <v>894</v>
      </c>
      <c r="J229" s="2" t="s">
        <v>82</v>
      </c>
      <c r="K229" s="2" t="s">
        <v>82</v>
      </c>
      <c r="L229" s="2" t="s">
        <v>198</v>
      </c>
      <c r="M229" s="2" t="s">
        <v>118</v>
      </c>
      <c r="N229" s="2" t="s">
        <v>207</v>
      </c>
      <c r="O229" s="2" t="s">
        <v>83</v>
      </c>
      <c r="P229" s="2" t="s">
        <v>86</v>
      </c>
      <c r="Q229" s="5">
        <v>1327</v>
      </c>
      <c r="R229" s="5">
        <v>1</v>
      </c>
      <c r="S229" s="5">
        <v>3810</v>
      </c>
      <c r="T229" s="5">
        <v>0</v>
      </c>
      <c r="U229" s="5">
        <v>50.558700000000002</v>
      </c>
      <c r="V229" s="6">
        <v>5.1999999999999993E-6</v>
      </c>
      <c r="W229" s="6">
        <v>2.196E-4</v>
      </c>
      <c r="X229" s="6">
        <v>2.6400000000000001E-5</v>
      </c>
      <c r="Y229" s="2" t="s">
        <v>3</v>
      </c>
      <c r="Z229" s="32" t="s">
        <v>4</v>
      </c>
      <c r="AA229" s="32" t="s">
        <v>1</v>
      </c>
    </row>
    <row r="230" spans="1:27" x14ac:dyDescent="0.2">
      <c r="A230" s="2" t="s">
        <v>78</v>
      </c>
      <c r="B230" s="2" t="s">
        <v>100</v>
      </c>
      <c r="C230" s="2" t="s">
        <v>759</v>
      </c>
      <c r="D230" s="2" t="s">
        <v>760</v>
      </c>
      <c r="E230" s="2" t="s">
        <v>195</v>
      </c>
      <c r="F230" s="2" t="s">
        <v>759</v>
      </c>
      <c r="G230" s="9">
        <v>1083484</v>
      </c>
      <c r="H230" s="2" t="s">
        <v>170</v>
      </c>
      <c r="I230" s="2" t="s">
        <v>894</v>
      </c>
      <c r="J230" s="2" t="s">
        <v>82</v>
      </c>
      <c r="K230" s="2" t="s">
        <v>82</v>
      </c>
      <c r="L230" s="2" t="s">
        <v>198</v>
      </c>
      <c r="M230" s="2" t="s">
        <v>118</v>
      </c>
      <c r="N230" s="2" t="s">
        <v>274</v>
      </c>
      <c r="O230" s="2" t="s">
        <v>83</v>
      </c>
      <c r="P230" s="2" t="s">
        <v>86</v>
      </c>
      <c r="Q230" s="5">
        <v>1073</v>
      </c>
      <c r="R230" s="5">
        <v>1</v>
      </c>
      <c r="S230" s="5">
        <v>1597</v>
      </c>
      <c r="T230" s="5">
        <v>0</v>
      </c>
      <c r="U230" s="5">
        <v>17.135809999999999</v>
      </c>
      <c r="V230" s="6">
        <v>5.6999999999999996E-6</v>
      </c>
      <c r="W230" s="6">
        <v>7.4400000000000006E-5</v>
      </c>
      <c r="X230" s="6">
        <v>8.8999999999999995E-6</v>
      </c>
      <c r="Y230" s="2" t="s">
        <v>3</v>
      </c>
      <c r="Z230" s="32" t="s">
        <v>4</v>
      </c>
      <c r="AA230" s="32" t="s">
        <v>1</v>
      </c>
    </row>
    <row r="231" spans="1:27" x14ac:dyDescent="0.2">
      <c r="A231" s="2" t="s">
        <v>78</v>
      </c>
      <c r="B231" s="2" t="s">
        <v>100</v>
      </c>
      <c r="C231" s="2" t="s">
        <v>924</v>
      </c>
      <c r="D231" s="2" t="s">
        <v>925</v>
      </c>
      <c r="E231" s="2" t="s">
        <v>195</v>
      </c>
      <c r="F231" s="2" t="s">
        <v>924</v>
      </c>
      <c r="G231" s="9">
        <v>445015</v>
      </c>
      <c r="H231" s="2" t="s">
        <v>170</v>
      </c>
      <c r="I231" s="2" t="s">
        <v>894</v>
      </c>
      <c r="J231" s="2" t="s">
        <v>82</v>
      </c>
      <c r="K231" s="2" t="s">
        <v>82</v>
      </c>
      <c r="L231" s="2" t="s">
        <v>198</v>
      </c>
      <c r="M231" s="2" t="s">
        <v>118</v>
      </c>
      <c r="N231" s="2" t="s">
        <v>900</v>
      </c>
      <c r="O231" s="2" t="s">
        <v>83</v>
      </c>
      <c r="P231" s="2" t="s">
        <v>86</v>
      </c>
      <c r="Q231" s="5">
        <v>385</v>
      </c>
      <c r="R231" s="5">
        <v>1</v>
      </c>
      <c r="S231" s="5">
        <v>8160</v>
      </c>
      <c r="T231" s="5">
        <v>0.4889</v>
      </c>
      <c r="U231" s="5">
        <v>31.904949999999999</v>
      </c>
      <c r="V231" s="6">
        <v>5.9999999999999993E-6</v>
      </c>
      <c r="W231" s="6">
        <v>1.3860000000000001E-4</v>
      </c>
      <c r="X231" s="6">
        <v>1.66E-5</v>
      </c>
      <c r="Y231" s="2" t="s">
        <v>3</v>
      </c>
      <c r="Z231" s="32" t="s">
        <v>4</v>
      </c>
      <c r="AA231" s="32" t="s">
        <v>1</v>
      </c>
    </row>
    <row r="232" spans="1:27" x14ac:dyDescent="0.2">
      <c r="A232" s="2" t="s">
        <v>78</v>
      </c>
      <c r="B232" s="2" t="s">
        <v>100</v>
      </c>
      <c r="C232" s="2" t="s">
        <v>926</v>
      </c>
      <c r="D232" s="2" t="s">
        <v>927</v>
      </c>
      <c r="E232" s="2" t="s">
        <v>195</v>
      </c>
      <c r="F232" s="2" t="s">
        <v>926</v>
      </c>
      <c r="G232" s="9">
        <v>691212</v>
      </c>
      <c r="H232" s="2" t="s">
        <v>170</v>
      </c>
      <c r="I232" s="2" t="s">
        <v>894</v>
      </c>
      <c r="J232" s="2" t="s">
        <v>82</v>
      </c>
      <c r="K232" s="2" t="s">
        <v>82</v>
      </c>
      <c r="L232" s="2" t="s">
        <v>198</v>
      </c>
      <c r="M232" s="2" t="s">
        <v>118</v>
      </c>
      <c r="N232" s="2" t="s">
        <v>648</v>
      </c>
      <c r="O232" s="2" t="s">
        <v>83</v>
      </c>
      <c r="P232" s="2" t="s">
        <v>86</v>
      </c>
      <c r="Q232" s="5">
        <v>3434</v>
      </c>
      <c r="R232" s="5">
        <v>1</v>
      </c>
      <c r="S232" s="5">
        <v>1946</v>
      </c>
      <c r="T232" s="5">
        <v>0.51019999999999999</v>
      </c>
      <c r="U232" s="5">
        <v>67.335880000000003</v>
      </c>
      <c r="V232" s="6">
        <v>2.7E-6</v>
      </c>
      <c r="W232" s="6">
        <v>2.9240000000000001E-4</v>
      </c>
      <c r="X232" s="6">
        <v>3.5099999999999999E-5</v>
      </c>
      <c r="Y232" s="2" t="s">
        <v>3</v>
      </c>
      <c r="Z232" s="32" t="s">
        <v>4</v>
      </c>
      <c r="AA232" s="32" t="s">
        <v>1</v>
      </c>
    </row>
    <row r="233" spans="1:27" x14ac:dyDescent="0.2">
      <c r="A233" s="2" t="s">
        <v>78</v>
      </c>
      <c r="B233" s="2" t="s">
        <v>100</v>
      </c>
      <c r="C233" s="2" t="s">
        <v>932</v>
      </c>
      <c r="D233" s="2" t="s">
        <v>933</v>
      </c>
      <c r="E233" s="2" t="s">
        <v>195</v>
      </c>
      <c r="F233" s="2" t="s">
        <v>932</v>
      </c>
      <c r="G233" s="9">
        <v>585018</v>
      </c>
      <c r="H233" s="2" t="s">
        <v>170</v>
      </c>
      <c r="I233" s="2" t="s">
        <v>894</v>
      </c>
      <c r="J233" s="2" t="s">
        <v>82</v>
      </c>
      <c r="K233" s="2" t="s">
        <v>82</v>
      </c>
      <c r="L233" s="2" t="s">
        <v>198</v>
      </c>
      <c r="M233" s="2" t="s">
        <v>118</v>
      </c>
      <c r="N233" s="2" t="s">
        <v>207</v>
      </c>
      <c r="O233" s="2" t="s">
        <v>83</v>
      </c>
      <c r="P233" s="2" t="s">
        <v>86</v>
      </c>
      <c r="Q233" s="5">
        <v>1258</v>
      </c>
      <c r="R233" s="5">
        <v>1</v>
      </c>
      <c r="S233" s="5">
        <v>3510</v>
      </c>
      <c r="T233" s="5">
        <v>0</v>
      </c>
      <c r="U233" s="5">
        <v>44.155799999999999</v>
      </c>
      <c r="V233" s="6">
        <v>5.9999999999999993E-6</v>
      </c>
      <c r="W233" s="6">
        <v>1.918E-4</v>
      </c>
      <c r="X233" s="6">
        <v>2.3E-5</v>
      </c>
      <c r="Y233" s="2" t="s">
        <v>3</v>
      </c>
      <c r="Z233" s="32" t="s">
        <v>4</v>
      </c>
      <c r="AA233" s="32" t="s">
        <v>1</v>
      </c>
    </row>
    <row r="234" spans="1:27" x14ac:dyDescent="0.2">
      <c r="A234" s="2" t="s">
        <v>78</v>
      </c>
      <c r="B234" s="2" t="s">
        <v>100</v>
      </c>
      <c r="C234" s="2" t="s">
        <v>944</v>
      </c>
      <c r="D234" s="2" t="s">
        <v>945</v>
      </c>
      <c r="E234" s="2" t="s">
        <v>195</v>
      </c>
      <c r="F234" s="2" t="s">
        <v>944</v>
      </c>
      <c r="G234" s="9">
        <v>695437</v>
      </c>
      <c r="H234" s="2" t="s">
        <v>170</v>
      </c>
      <c r="I234" s="2" t="s">
        <v>894</v>
      </c>
      <c r="J234" s="2" t="s">
        <v>82</v>
      </c>
      <c r="K234" s="2" t="s">
        <v>82</v>
      </c>
      <c r="L234" s="2" t="s">
        <v>198</v>
      </c>
      <c r="M234" s="2" t="s">
        <v>118</v>
      </c>
      <c r="N234" s="2" t="s">
        <v>648</v>
      </c>
      <c r="O234" s="2" t="s">
        <v>83</v>
      </c>
      <c r="P234" s="2" t="s">
        <v>86</v>
      </c>
      <c r="Q234" s="5">
        <v>561.22</v>
      </c>
      <c r="R234" s="5">
        <v>1</v>
      </c>
      <c r="S234" s="5">
        <v>14000</v>
      </c>
      <c r="T234" s="5">
        <v>0</v>
      </c>
      <c r="U234" s="5">
        <v>78.570800000000006</v>
      </c>
      <c r="V234" s="6">
        <v>2.1000000000000002E-6</v>
      </c>
      <c r="W234" s="6">
        <v>3.412E-4</v>
      </c>
      <c r="X234" s="6">
        <v>4.1E-5</v>
      </c>
      <c r="Y234" s="2" t="s">
        <v>3</v>
      </c>
      <c r="Z234" s="32" t="s">
        <v>4</v>
      </c>
      <c r="AA234" s="32" t="s">
        <v>1</v>
      </c>
    </row>
    <row r="235" spans="1:27" x14ac:dyDescent="0.2">
      <c r="A235" s="2" t="s">
        <v>78</v>
      </c>
      <c r="B235" s="2" t="s">
        <v>100</v>
      </c>
      <c r="C235" s="2" t="s">
        <v>947</v>
      </c>
      <c r="D235" s="2" t="s">
        <v>948</v>
      </c>
      <c r="E235" s="2" t="s">
        <v>195</v>
      </c>
      <c r="F235" s="2" t="s">
        <v>949</v>
      </c>
      <c r="G235" s="9">
        <v>593038</v>
      </c>
      <c r="H235" s="2" t="s">
        <v>170</v>
      </c>
      <c r="I235" s="2" t="s">
        <v>894</v>
      </c>
      <c r="J235" s="2" t="s">
        <v>82</v>
      </c>
      <c r="K235" s="2" t="s">
        <v>82</v>
      </c>
      <c r="L235" s="2" t="s">
        <v>198</v>
      </c>
      <c r="M235" s="2" t="s">
        <v>118</v>
      </c>
      <c r="N235" s="2" t="s">
        <v>648</v>
      </c>
      <c r="O235" s="2" t="s">
        <v>83</v>
      </c>
      <c r="P235" s="2" t="s">
        <v>86</v>
      </c>
      <c r="Q235" s="5">
        <v>322</v>
      </c>
      <c r="R235" s="5">
        <v>1</v>
      </c>
      <c r="S235" s="5">
        <v>15440</v>
      </c>
      <c r="T235" s="5">
        <v>0</v>
      </c>
      <c r="U235" s="5">
        <v>49.716799999999999</v>
      </c>
      <c r="V235" s="6">
        <v>3.2000000000000003E-6</v>
      </c>
      <c r="W235" s="6">
        <v>2.1590000000000002E-4</v>
      </c>
      <c r="X235" s="6">
        <v>2.5899999999999999E-5</v>
      </c>
      <c r="Y235" s="2" t="s">
        <v>3</v>
      </c>
      <c r="Z235" s="32" t="s">
        <v>4</v>
      </c>
      <c r="AA235" s="32" t="s">
        <v>1</v>
      </c>
    </row>
    <row r="236" spans="1:27" x14ac:dyDescent="0.2">
      <c r="A236" s="2" t="s">
        <v>78</v>
      </c>
      <c r="B236" s="2" t="s">
        <v>100</v>
      </c>
      <c r="C236" s="2" t="s">
        <v>502</v>
      </c>
      <c r="D236" s="2" t="s">
        <v>503</v>
      </c>
      <c r="E236" s="2" t="s">
        <v>195</v>
      </c>
      <c r="F236" s="2" t="s">
        <v>502</v>
      </c>
      <c r="G236" s="9">
        <v>1081124</v>
      </c>
      <c r="H236" s="2" t="s">
        <v>170</v>
      </c>
      <c r="I236" s="2" t="s">
        <v>894</v>
      </c>
      <c r="J236" s="2" t="s">
        <v>82</v>
      </c>
      <c r="K236" s="2" t="s">
        <v>82</v>
      </c>
      <c r="L236" s="2" t="s">
        <v>198</v>
      </c>
      <c r="M236" s="2" t="s">
        <v>118</v>
      </c>
      <c r="N236" s="2" t="s">
        <v>505</v>
      </c>
      <c r="O236" s="2" t="s">
        <v>83</v>
      </c>
      <c r="P236" s="2" t="s">
        <v>86</v>
      </c>
      <c r="Q236" s="5">
        <v>32</v>
      </c>
      <c r="R236" s="5">
        <v>1</v>
      </c>
      <c r="S236" s="5">
        <v>77500</v>
      </c>
      <c r="T236" s="5">
        <v>0</v>
      </c>
      <c r="U236" s="5">
        <v>24.8</v>
      </c>
      <c r="V236" s="6">
        <v>6.9999999999999997E-7</v>
      </c>
      <c r="W236" s="6">
        <v>1.077E-4</v>
      </c>
      <c r="X236" s="6">
        <v>1.2899999999999998E-5</v>
      </c>
      <c r="Y236" s="2" t="s">
        <v>3</v>
      </c>
      <c r="Z236" s="32" t="s">
        <v>4</v>
      </c>
      <c r="AA236" s="32" t="s">
        <v>1</v>
      </c>
    </row>
    <row r="237" spans="1:27" x14ac:dyDescent="0.2">
      <c r="A237" s="2" t="s">
        <v>78</v>
      </c>
      <c r="B237" s="2" t="s">
        <v>100</v>
      </c>
      <c r="C237" s="2" t="s">
        <v>586</v>
      </c>
      <c r="D237" s="2" t="s">
        <v>587</v>
      </c>
      <c r="E237" s="2" t="s">
        <v>195</v>
      </c>
      <c r="F237" s="2" t="s">
        <v>950</v>
      </c>
      <c r="G237" s="9">
        <v>390013</v>
      </c>
      <c r="H237" s="2" t="s">
        <v>170</v>
      </c>
      <c r="I237" s="2" t="s">
        <v>894</v>
      </c>
      <c r="J237" s="2" t="s">
        <v>82</v>
      </c>
      <c r="K237" s="2" t="s">
        <v>82</v>
      </c>
      <c r="L237" s="2" t="s">
        <v>198</v>
      </c>
      <c r="M237" s="2" t="s">
        <v>118</v>
      </c>
      <c r="N237" s="2" t="s">
        <v>218</v>
      </c>
      <c r="O237" s="2" t="s">
        <v>83</v>
      </c>
      <c r="P237" s="2" t="s">
        <v>86</v>
      </c>
      <c r="Q237" s="5">
        <v>922</v>
      </c>
      <c r="R237" s="5">
        <v>1</v>
      </c>
      <c r="S237" s="5">
        <v>2653</v>
      </c>
      <c r="T237" s="5">
        <v>0.16589999999999999</v>
      </c>
      <c r="U237" s="5">
        <v>24.626619999999999</v>
      </c>
      <c r="V237" s="6">
        <v>5.1000000000000003E-6</v>
      </c>
      <c r="W237" s="6">
        <v>1.069E-4</v>
      </c>
      <c r="X237" s="6">
        <v>1.2800000000000001E-5</v>
      </c>
      <c r="Y237" s="2" t="s">
        <v>3</v>
      </c>
      <c r="Z237" s="32" t="s">
        <v>4</v>
      </c>
      <c r="AA237" s="32" t="s">
        <v>1</v>
      </c>
    </row>
    <row r="238" spans="1:27" x14ac:dyDescent="0.2">
      <c r="A238" s="2" t="s">
        <v>78</v>
      </c>
      <c r="B238" s="2" t="s">
        <v>100</v>
      </c>
      <c r="C238" s="2" t="s">
        <v>1246</v>
      </c>
      <c r="D238" s="2" t="s">
        <v>1247</v>
      </c>
      <c r="E238" s="2" t="s">
        <v>195</v>
      </c>
      <c r="F238" s="2" t="s">
        <v>1248</v>
      </c>
      <c r="G238" s="9">
        <v>1082510</v>
      </c>
      <c r="H238" s="2" t="s">
        <v>170</v>
      </c>
      <c r="I238" s="2" t="s">
        <v>894</v>
      </c>
      <c r="J238" s="2" t="s">
        <v>82</v>
      </c>
      <c r="K238" s="2" t="s">
        <v>82</v>
      </c>
      <c r="L238" s="2" t="s">
        <v>198</v>
      </c>
      <c r="M238" s="2" t="s">
        <v>118</v>
      </c>
      <c r="N238" s="2" t="s">
        <v>986</v>
      </c>
      <c r="O238" s="2" t="s">
        <v>83</v>
      </c>
      <c r="P238" s="2" t="s">
        <v>86</v>
      </c>
      <c r="Q238" s="5">
        <v>766</v>
      </c>
      <c r="R238" s="5">
        <v>1</v>
      </c>
      <c r="S238" s="5">
        <v>2022</v>
      </c>
      <c r="T238" s="5">
        <v>0</v>
      </c>
      <c r="U238" s="5">
        <v>15.488519999999999</v>
      </c>
      <c r="V238" s="6">
        <v>1.34E-5</v>
      </c>
      <c r="W238" s="6">
        <v>6.7299999999999996E-5</v>
      </c>
      <c r="X238" s="6">
        <v>8.1000000000000004E-6</v>
      </c>
      <c r="Y238" s="2" t="s">
        <v>3</v>
      </c>
      <c r="Z238" s="32" t="s">
        <v>4</v>
      </c>
      <c r="AA238" s="32" t="s">
        <v>1</v>
      </c>
    </row>
    <row r="239" spans="1:27" x14ac:dyDescent="0.2">
      <c r="A239" s="2" t="s">
        <v>78</v>
      </c>
      <c r="B239" s="2" t="s">
        <v>100</v>
      </c>
      <c r="C239" s="2" t="s">
        <v>683</v>
      </c>
      <c r="D239" s="2" t="s">
        <v>684</v>
      </c>
      <c r="E239" s="2" t="s">
        <v>195</v>
      </c>
      <c r="F239" s="2" t="s">
        <v>955</v>
      </c>
      <c r="G239" s="9">
        <v>662577</v>
      </c>
      <c r="H239" s="2" t="s">
        <v>170</v>
      </c>
      <c r="I239" s="2" t="s">
        <v>894</v>
      </c>
      <c r="J239" s="2" t="s">
        <v>82</v>
      </c>
      <c r="K239" s="2" t="s">
        <v>82</v>
      </c>
      <c r="L239" s="2" t="s">
        <v>198</v>
      </c>
      <c r="M239" s="2" t="s">
        <v>118</v>
      </c>
      <c r="N239" s="2" t="s">
        <v>648</v>
      </c>
      <c r="O239" s="2" t="s">
        <v>83</v>
      </c>
      <c r="P239" s="2" t="s">
        <v>86</v>
      </c>
      <c r="Q239" s="5">
        <v>2675</v>
      </c>
      <c r="R239" s="5">
        <v>1</v>
      </c>
      <c r="S239" s="5">
        <v>3500</v>
      </c>
      <c r="T239" s="5">
        <v>0.70409999999999995</v>
      </c>
      <c r="U239" s="5">
        <v>94.32911</v>
      </c>
      <c r="V239" s="6">
        <v>1.9999999999999999E-6</v>
      </c>
      <c r="W239" s="6">
        <v>4.0960000000000004E-4</v>
      </c>
      <c r="X239" s="6">
        <v>4.9199999999999997E-5</v>
      </c>
      <c r="Y239" s="2" t="s">
        <v>3</v>
      </c>
      <c r="Z239" s="32" t="s">
        <v>4</v>
      </c>
      <c r="AA239" s="32" t="s">
        <v>1</v>
      </c>
    </row>
    <row r="240" spans="1:27" x14ac:dyDescent="0.2">
      <c r="A240" s="2" t="s">
        <v>78</v>
      </c>
      <c r="B240" s="2" t="s">
        <v>100</v>
      </c>
      <c r="C240" s="2" t="s">
        <v>506</v>
      </c>
      <c r="D240" s="2" t="s">
        <v>507</v>
      </c>
      <c r="E240" s="2" t="s">
        <v>195</v>
      </c>
      <c r="F240" s="2" t="s">
        <v>506</v>
      </c>
      <c r="G240" s="9">
        <v>1097278</v>
      </c>
      <c r="H240" s="2" t="s">
        <v>170</v>
      </c>
      <c r="I240" s="2" t="s">
        <v>894</v>
      </c>
      <c r="J240" s="2" t="s">
        <v>82</v>
      </c>
      <c r="K240" s="2" t="s">
        <v>82</v>
      </c>
      <c r="L240" s="2" t="s">
        <v>198</v>
      </c>
      <c r="M240" s="2" t="s">
        <v>118</v>
      </c>
      <c r="N240" s="2" t="s">
        <v>218</v>
      </c>
      <c r="O240" s="2" t="s">
        <v>83</v>
      </c>
      <c r="P240" s="2" t="s">
        <v>86</v>
      </c>
      <c r="Q240" s="5">
        <v>929</v>
      </c>
      <c r="R240" s="5">
        <v>1</v>
      </c>
      <c r="S240" s="5">
        <v>1749</v>
      </c>
      <c r="T240" s="5">
        <v>0</v>
      </c>
      <c r="U240" s="5">
        <v>16.24821</v>
      </c>
      <c r="V240" s="6">
        <v>1.9E-6</v>
      </c>
      <c r="W240" s="6">
        <v>7.0600000000000008E-5</v>
      </c>
      <c r="X240" s="6">
        <v>8.4999999999999999E-6</v>
      </c>
      <c r="Y240" s="2" t="s">
        <v>3</v>
      </c>
      <c r="Z240" s="32" t="s">
        <v>4</v>
      </c>
      <c r="AA240" s="32" t="s">
        <v>1</v>
      </c>
    </row>
    <row r="241" spans="1:27" x14ac:dyDescent="0.2">
      <c r="A241" s="2" t="s">
        <v>78</v>
      </c>
      <c r="B241" s="2" t="s">
        <v>100</v>
      </c>
      <c r="C241" s="2" t="s">
        <v>550</v>
      </c>
      <c r="D241" s="2" t="s">
        <v>551</v>
      </c>
      <c r="E241" s="2" t="s">
        <v>195</v>
      </c>
      <c r="F241" s="2" t="s">
        <v>956</v>
      </c>
      <c r="G241" s="9">
        <v>323014</v>
      </c>
      <c r="H241" s="2" t="s">
        <v>170</v>
      </c>
      <c r="I241" s="2" t="s">
        <v>894</v>
      </c>
      <c r="J241" s="2" t="s">
        <v>82</v>
      </c>
      <c r="K241" s="2" t="s">
        <v>82</v>
      </c>
      <c r="L241" s="2" t="s">
        <v>198</v>
      </c>
      <c r="M241" s="2" t="s">
        <v>118</v>
      </c>
      <c r="N241" s="2" t="s">
        <v>218</v>
      </c>
      <c r="O241" s="2" t="s">
        <v>83</v>
      </c>
      <c r="P241" s="2" t="s">
        <v>86</v>
      </c>
      <c r="Q241" s="5">
        <v>180</v>
      </c>
      <c r="R241" s="5">
        <v>1</v>
      </c>
      <c r="S241" s="5">
        <v>26900</v>
      </c>
      <c r="T241" s="5">
        <v>0.45450000000000002</v>
      </c>
      <c r="U241" s="5">
        <v>48.87453</v>
      </c>
      <c r="V241" s="6">
        <v>3.7000000000000002E-6</v>
      </c>
      <c r="W241" s="6">
        <v>2.1219999999999998E-4</v>
      </c>
      <c r="X241" s="6">
        <v>2.5500000000000003E-5</v>
      </c>
      <c r="Y241" s="2" t="s">
        <v>3</v>
      </c>
      <c r="Z241" s="32" t="s">
        <v>4</v>
      </c>
      <c r="AA241" s="32" t="s">
        <v>1</v>
      </c>
    </row>
    <row r="242" spans="1:27" x14ac:dyDescent="0.2">
      <c r="A242" s="2" t="s">
        <v>78</v>
      </c>
      <c r="B242" s="2" t="s">
        <v>100</v>
      </c>
      <c r="C242" s="2" t="s">
        <v>515</v>
      </c>
      <c r="D242" s="2" t="s">
        <v>516</v>
      </c>
      <c r="E242" s="2" t="s">
        <v>195</v>
      </c>
      <c r="F242" s="2" t="s">
        <v>515</v>
      </c>
      <c r="G242" s="9">
        <v>1095835</v>
      </c>
      <c r="H242" s="2" t="s">
        <v>170</v>
      </c>
      <c r="I242" s="2" t="s">
        <v>894</v>
      </c>
      <c r="J242" s="2" t="s">
        <v>82</v>
      </c>
      <c r="K242" s="2" t="s">
        <v>82</v>
      </c>
      <c r="L242" s="2" t="s">
        <v>198</v>
      </c>
      <c r="M242" s="2" t="s">
        <v>118</v>
      </c>
      <c r="N242" s="2" t="s">
        <v>218</v>
      </c>
      <c r="O242" s="2" t="s">
        <v>83</v>
      </c>
      <c r="P242" s="2" t="s">
        <v>86</v>
      </c>
      <c r="Q242" s="5">
        <v>810</v>
      </c>
      <c r="R242" s="5">
        <v>1</v>
      </c>
      <c r="S242" s="5">
        <v>6077</v>
      </c>
      <c r="T242" s="5">
        <v>0</v>
      </c>
      <c r="U242" s="5">
        <v>49.223700000000001</v>
      </c>
      <c r="V242" s="6">
        <v>6.4999999999999996E-6</v>
      </c>
      <c r="W242" s="6">
        <v>2.1379999999999999E-4</v>
      </c>
      <c r="X242" s="6">
        <v>2.5699999999999998E-5</v>
      </c>
      <c r="Y242" s="2" t="s">
        <v>3</v>
      </c>
      <c r="Z242" s="32" t="s">
        <v>4</v>
      </c>
      <c r="AA242" s="32" t="s">
        <v>1</v>
      </c>
    </row>
    <row r="243" spans="1:27" x14ac:dyDescent="0.2">
      <c r="A243" s="2" t="s">
        <v>78</v>
      </c>
      <c r="B243" s="2" t="s">
        <v>100</v>
      </c>
      <c r="C243" s="2" t="s">
        <v>489</v>
      </c>
      <c r="D243" s="2" t="s">
        <v>490</v>
      </c>
      <c r="E243" s="2" t="s">
        <v>195</v>
      </c>
      <c r="F243" s="2" t="s">
        <v>489</v>
      </c>
      <c r="G243" s="9">
        <v>1100007</v>
      </c>
      <c r="H243" s="2" t="s">
        <v>170</v>
      </c>
      <c r="I243" s="2" t="s">
        <v>894</v>
      </c>
      <c r="J243" s="2" t="s">
        <v>82</v>
      </c>
      <c r="K243" s="2" t="s">
        <v>82</v>
      </c>
      <c r="L243" s="2" t="s">
        <v>198</v>
      </c>
      <c r="M243" s="2" t="s">
        <v>118</v>
      </c>
      <c r="N243" s="2" t="s">
        <v>279</v>
      </c>
      <c r="O243" s="2" t="s">
        <v>83</v>
      </c>
      <c r="P243" s="2" t="s">
        <v>86</v>
      </c>
      <c r="Q243" s="5">
        <v>73</v>
      </c>
      <c r="R243" s="5">
        <v>1</v>
      </c>
      <c r="S243" s="5">
        <v>39240</v>
      </c>
      <c r="T243" s="5">
        <v>0</v>
      </c>
      <c r="U243" s="5">
        <v>28.645199999999999</v>
      </c>
      <c r="V243" s="6">
        <v>6.8000000000000001E-6</v>
      </c>
      <c r="W243" s="6">
        <v>1.2439999999999999E-4</v>
      </c>
      <c r="X243" s="6">
        <v>1.49E-5</v>
      </c>
      <c r="Y243" s="2" t="s">
        <v>3</v>
      </c>
      <c r="Z243" s="32" t="s">
        <v>4</v>
      </c>
      <c r="AA243" s="32" t="s">
        <v>1</v>
      </c>
    </row>
    <row r="244" spans="1:27" x14ac:dyDescent="0.2">
      <c r="A244" s="2" t="s">
        <v>78</v>
      </c>
      <c r="B244" s="2" t="s">
        <v>100</v>
      </c>
      <c r="C244" s="2" t="s">
        <v>497</v>
      </c>
      <c r="D244" s="2" t="s">
        <v>498</v>
      </c>
      <c r="E244" s="2" t="s">
        <v>195</v>
      </c>
      <c r="F244" s="2" t="s">
        <v>497</v>
      </c>
      <c r="G244" s="9">
        <v>281014</v>
      </c>
      <c r="H244" s="2" t="s">
        <v>170</v>
      </c>
      <c r="I244" s="2" t="s">
        <v>894</v>
      </c>
      <c r="J244" s="2" t="s">
        <v>82</v>
      </c>
      <c r="K244" s="2" t="s">
        <v>82</v>
      </c>
      <c r="L244" s="2" t="s">
        <v>198</v>
      </c>
      <c r="M244" s="2" t="s">
        <v>118</v>
      </c>
      <c r="N244" s="2" t="s">
        <v>500</v>
      </c>
      <c r="O244" s="2" t="s">
        <v>83</v>
      </c>
      <c r="P244" s="2" t="s">
        <v>86</v>
      </c>
      <c r="Q244" s="5">
        <v>4096</v>
      </c>
      <c r="R244" s="5">
        <v>1</v>
      </c>
      <c r="S244" s="5">
        <v>1951</v>
      </c>
      <c r="T244" s="5">
        <v>0</v>
      </c>
      <c r="U244" s="5">
        <v>79.912959999999998</v>
      </c>
      <c r="V244" s="6">
        <v>3.1E-6</v>
      </c>
      <c r="W244" s="6">
        <v>3.4700000000000003E-4</v>
      </c>
      <c r="X244" s="6">
        <v>4.1700000000000004E-5</v>
      </c>
      <c r="Y244" s="2" t="s">
        <v>3</v>
      </c>
      <c r="Z244" s="32" t="s">
        <v>4</v>
      </c>
      <c r="AA244" s="32" t="s">
        <v>1</v>
      </c>
    </row>
    <row r="245" spans="1:27" x14ac:dyDescent="0.2">
      <c r="A245" s="2" t="s">
        <v>78</v>
      </c>
      <c r="B245" s="2" t="s">
        <v>100</v>
      </c>
      <c r="C245" s="2" t="s">
        <v>535</v>
      </c>
      <c r="D245" s="2" t="s">
        <v>536</v>
      </c>
      <c r="E245" s="2" t="s">
        <v>195</v>
      </c>
      <c r="F245" s="2" t="s">
        <v>535</v>
      </c>
      <c r="G245" s="9">
        <v>232017</v>
      </c>
      <c r="H245" s="2" t="s">
        <v>170</v>
      </c>
      <c r="I245" s="2" t="s">
        <v>894</v>
      </c>
      <c r="J245" s="2" t="s">
        <v>82</v>
      </c>
      <c r="K245" s="2" t="s">
        <v>82</v>
      </c>
      <c r="L245" s="2" t="s">
        <v>198</v>
      </c>
      <c r="M245" s="2" t="s">
        <v>118</v>
      </c>
      <c r="N245" s="2" t="s">
        <v>224</v>
      </c>
      <c r="O245" s="2" t="s">
        <v>83</v>
      </c>
      <c r="P245" s="2" t="s">
        <v>86</v>
      </c>
      <c r="Q245" s="5">
        <v>18820</v>
      </c>
      <c r="R245" s="5">
        <v>1</v>
      </c>
      <c r="S245" s="5">
        <v>179</v>
      </c>
      <c r="T245" s="5">
        <v>0</v>
      </c>
      <c r="U245" s="5">
        <v>33.687800000000003</v>
      </c>
      <c r="V245" s="6">
        <v>7.2000000000000005E-6</v>
      </c>
      <c r="W245" s="6">
        <v>1.4630000000000001E-4</v>
      </c>
      <c r="X245" s="6">
        <v>1.7600000000000001E-5</v>
      </c>
      <c r="Y245" s="2" t="s">
        <v>3</v>
      </c>
      <c r="Z245" s="32" t="s">
        <v>4</v>
      </c>
      <c r="AA245" s="32" t="s">
        <v>1</v>
      </c>
    </row>
    <row r="246" spans="1:27" x14ac:dyDescent="0.2">
      <c r="A246" s="2" t="s">
        <v>78</v>
      </c>
      <c r="B246" s="2" t="s">
        <v>100</v>
      </c>
      <c r="C246" s="2" t="s">
        <v>963</v>
      </c>
      <c r="D246" s="2" t="s">
        <v>964</v>
      </c>
      <c r="E246" s="2" t="s">
        <v>195</v>
      </c>
      <c r="F246" s="2" t="s">
        <v>965</v>
      </c>
      <c r="G246" s="9">
        <v>1084698</v>
      </c>
      <c r="H246" s="2" t="s">
        <v>170</v>
      </c>
      <c r="I246" s="2" t="s">
        <v>894</v>
      </c>
      <c r="J246" s="2" t="s">
        <v>82</v>
      </c>
      <c r="K246" s="2" t="s">
        <v>82</v>
      </c>
      <c r="L246" s="2" t="s">
        <v>198</v>
      </c>
      <c r="M246" s="2" t="s">
        <v>118</v>
      </c>
      <c r="N246" s="2" t="s">
        <v>900</v>
      </c>
      <c r="O246" s="2" t="s">
        <v>83</v>
      </c>
      <c r="P246" s="2" t="s">
        <v>86</v>
      </c>
      <c r="Q246" s="5">
        <v>145</v>
      </c>
      <c r="R246" s="5">
        <v>1</v>
      </c>
      <c r="S246" s="5">
        <v>23460</v>
      </c>
      <c r="T246" s="5">
        <v>0</v>
      </c>
      <c r="U246" s="5">
        <v>34.017000000000003</v>
      </c>
      <c r="V246" s="6">
        <v>6.3000000000000007E-6</v>
      </c>
      <c r="W246" s="6">
        <v>1.4770000000000001E-4</v>
      </c>
      <c r="X246" s="6">
        <v>1.77E-5</v>
      </c>
      <c r="Y246" s="2" t="s">
        <v>3</v>
      </c>
      <c r="Z246" s="32" t="s">
        <v>4</v>
      </c>
      <c r="AA246" s="32" t="s">
        <v>1</v>
      </c>
    </row>
    <row r="247" spans="1:27" x14ac:dyDescent="0.2">
      <c r="A247" s="2" t="s">
        <v>78</v>
      </c>
      <c r="B247" s="2" t="s">
        <v>100</v>
      </c>
      <c r="C247" s="2" t="s">
        <v>545</v>
      </c>
      <c r="D247" s="2" t="s">
        <v>546</v>
      </c>
      <c r="E247" s="2" t="s">
        <v>195</v>
      </c>
      <c r="F247" s="2" t="s">
        <v>966</v>
      </c>
      <c r="G247" s="9">
        <v>226019</v>
      </c>
      <c r="H247" s="2" t="s">
        <v>170</v>
      </c>
      <c r="I247" s="2" t="s">
        <v>894</v>
      </c>
      <c r="J247" s="2" t="s">
        <v>82</v>
      </c>
      <c r="K247" s="2" t="s">
        <v>82</v>
      </c>
      <c r="L247" s="2" t="s">
        <v>198</v>
      </c>
      <c r="M247" s="2" t="s">
        <v>118</v>
      </c>
      <c r="N247" s="2" t="s">
        <v>218</v>
      </c>
      <c r="O247" s="2" t="s">
        <v>83</v>
      </c>
      <c r="P247" s="2" t="s">
        <v>86</v>
      </c>
      <c r="Q247" s="5">
        <v>4203.7700000000004</v>
      </c>
      <c r="R247" s="5">
        <v>1</v>
      </c>
      <c r="S247" s="5">
        <v>907.1</v>
      </c>
      <c r="T247" s="5">
        <v>0</v>
      </c>
      <c r="U247" s="5">
        <v>38.132390000000001</v>
      </c>
      <c r="V247" s="6">
        <v>5.5000000000000007E-6</v>
      </c>
      <c r="W247" s="6">
        <v>1.6559999999999999E-4</v>
      </c>
      <c r="X247" s="6">
        <v>1.9899999999999999E-5</v>
      </c>
      <c r="Y247" s="2" t="s">
        <v>3</v>
      </c>
      <c r="Z247" s="32" t="s">
        <v>4</v>
      </c>
      <c r="AA247" s="32" t="s">
        <v>1</v>
      </c>
    </row>
    <row r="248" spans="1:27" x14ac:dyDescent="0.2">
      <c r="A248" s="2" t="s">
        <v>78</v>
      </c>
      <c r="B248" s="2" t="s">
        <v>100</v>
      </c>
      <c r="C248" s="2" t="s">
        <v>980</v>
      </c>
      <c r="D248" s="2" t="s">
        <v>981</v>
      </c>
      <c r="E248" s="2" t="s">
        <v>195</v>
      </c>
      <c r="F248" s="2" t="s">
        <v>982</v>
      </c>
      <c r="G248" s="9">
        <v>1082379</v>
      </c>
      <c r="H248" s="2" t="s">
        <v>170</v>
      </c>
      <c r="I248" s="2" t="s">
        <v>894</v>
      </c>
      <c r="J248" s="2" t="s">
        <v>82</v>
      </c>
      <c r="K248" s="2" t="s">
        <v>82</v>
      </c>
      <c r="L248" s="2" t="s">
        <v>198</v>
      </c>
      <c r="M248" s="2" t="s">
        <v>118</v>
      </c>
      <c r="N248" s="2" t="s">
        <v>738</v>
      </c>
      <c r="O248" s="2" t="s">
        <v>83</v>
      </c>
      <c r="P248" s="2" t="s">
        <v>86</v>
      </c>
      <c r="Q248" s="5">
        <v>614</v>
      </c>
      <c r="R248" s="5">
        <v>1</v>
      </c>
      <c r="S248" s="5">
        <v>12310</v>
      </c>
      <c r="T248" s="5">
        <v>0</v>
      </c>
      <c r="U248" s="5">
        <v>75.583399999999997</v>
      </c>
      <c r="V248" s="6">
        <v>5.5000000000000007E-6</v>
      </c>
      <c r="W248" s="6">
        <v>3.2820000000000001E-4</v>
      </c>
      <c r="X248" s="6">
        <v>3.9400000000000002E-5</v>
      </c>
      <c r="Y248" s="2" t="s">
        <v>3</v>
      </c>
      <c r="Z248" s="32" t="s">
        <v>4</v>
      </c>
      <c r="AA248" s="32" t="s">
        <v>1</v>
      </c>
    </row>
    <row r="249" spans="1:27" x14ac:dyDescent="0.2">
      <c r="A249" s="2" t="s">
        <v>78</v>
      </c>
      <c r="B249" s="2" t="s">
        <v>100</v>
      </c>
      <c r="C249" s="2" t="s">
        <v>987</v>
      </c>
      <c r="D249" s="2" t="s">
        <v>988</v>
      </c>
      <c r="E249" s="2" t="s">
        <v>195</v>
      </c>
      <c r="F249" s="2" t="s">
        <v>987</v>
      </c>
      <c r="G249" s="9">
        <v>1081686</v>
      </c>
      <c r="H249" s="2" t="s">
        <v>170</v>
      </c>
      <c r="I249" s="2" t="s">
        <v>894</v>
      </c>
      <c r="J249" s="2" t="s">
        <v>82</v>
      </c>
      <c r="K249" s="2" t="s">
        <v>82</v>
      </c>
      <c r="L249" s="2" t="s">
        <v>198</v>
      </c>
      <c r="M249" s="2" t="s">
        <v>118</v>
      </c>
      <c r="N249" s="2" t="s">
        <v>230</v>
      </c>
      <c r="O249" s="2" t="s">
        <v>83</v>
      </c>
      <c r="P249" s="2" t="s">
        <v>86</v>
      </c>
      <c r="Q249" s="5">
        <v>474</v>
      </c>
      <c r="R249" s="5">
        <v>1</v>
      </c>
      <c r="S249" s="5">
        <v>4710</v>
      </c>
      <c r="T249" s="5">
        <v>0</v>
      </c>
      <c r="U249" s="5">
        <v>22.325399999999998</v>
      </c>
      <c r="V249" s="6">
        <v>6.4000000000000006E-6</v>
      </c>
      <c r="W249" s="6">
        <v>9.7E-5</v>
      </c>
      <c r="X249" s="6">
        <v>1.1600000000000001E-5</v>
      </c>
      <c r="Y249" s="2" t="s">
        <v>3</v>
      </c>
      <c r="Z249" s="32" t="s">
        <v>4</v>
      </c>
      <c r="AA249" s="32" t="s">
        <v>1</v>
      </c>
    </row>
    <row r="250" spans="1:27" x14ac:dyDescent="0.2">
      <c r="A250" s="2" t="s">
        <v>78</v>
      </c>
      <c r="B250" s="2" t="s">
        <v>100</v>
      </c>
      <c r="C250" s="2" t="s">
        <v>473</v>
      </c>
      <c r="D250" s="2" t="s">
        <v>474</v>
      </c>
      <c r="E250" s="2" t="s">
        <v>195</v>
      </c>
      <c r="F250" s="2" t="s">
        <v>473</v>
      </c>
      <c r="G250" s="9">
        <v>576017</v>
      </c>
      <c r="H250" s="2" t="s">
        <v>170</v>
      </c>
      <c r="I250" s="2" t="s">
        <v>894</v>
      </c>
      <c r="J250" s="2" t="s">
        <v>82</v>
      </c>
      <c r="K250" s="2" t="s">
        <v>82</v>
      </c>
      <c r="L250" s="2" t="s">
        <v>198</v>
      </c>
      <c r="M250" s="2" t="s">
        <v>118</v>
      </c>
      <c r="N250" s="2" t="s">
        <v>452</v>
      </c>
      <c r="O250" s="2" t="s">
        <v>83</v>
      </c>
      <c r="P250" s="2" t="s">
        <v>86</v>
      </c>
      <c r="Q250" s="5">
        <v>60</v>
      </c>
      <c r="R250" s="5">
        <v>1</v>
      </c>
      <c r="S250" s="5">
        <v>100120</v>
      </c>
      <c r="T250" s="5">
        <v>0</v>
      </c>
      <c r="U250" s="5">
        <v>60.072000000000003</v>
      </c>
      <c r="V250" s="6">
        <v>7.9000000000000006E-6</v>
      </c>
      <c r="W250" s="6">
        <v>2.609E-4</v>
      </c>
      <c r="X250" s="6">
        <v>3.1300000000000002E-5</v>
      </c>
      <c r="Y250" s="2" t="s">
        <v>3</v>
      </c>
      <c r="Z250" s="32" t="s">
        <v>4</v>
      </c>
      <c r="AA250" s="32" t="s">
        <v>1</v>
      </c>
    </row>
    <row r="251" spans="1:27" x14ac:dyDescent="0.2">
      <c r="A251" s="2" t="s">
        <v>78</v>
      </c>
      <c r="B251" s="2" t="s">
        <v>100</v>
      </c>
      <c r="C251" s="2" t="s">
        <v>1249</v>
      </c>
      <c r="D251" s="2" t="s">
        <v>1250</v>
      </c>
      <c r="E251" s="2" t="s">
        <v>195</v>
      </c>
      <c r="F251" s="2" t="s">
        <v>1251</v>
      </c>
      <c r="G251" s="9">
        <v>1087824</v>
      </c>
      <c r="H251" s="2" t="s">
        <v>170</v>
      </c>
      <c r="I251" s="2" t="s">
        <v>894</v>
      </c>
      <c r="J251" s="2" t="s">
        <v>82</v>
      </c>
      <c r="K251" s="2" t="s">
        <v>82</v>
      </c>
      <c r="L251" s="2" t="s">
        <v>198</v>
      </c>
      <c r="M251" s="2" t="s">
        <v>118</v>
      </c>
      <c r="N251" s="2" t="s">
        <v>444</v>
      </c>
      <c r="O251" s="2" t="s">
        <v>83</v>
      </c>
      <c r="P251" s="2" t="s">
        <v>86</v>
      </c>
      <c r="Q251" s="5">
        <v>1363.8</v>
      </c>
      <c r="R251" s="5">
        <v>1</v>
      </c>
      <c r="S251" s="5">
        <v>499.9</v>
      </c>
      <c r="T251" s="5">
        <v>0</v>
      </c>
      <c r="U251" s="5">
        <v>6.8176300000000003</v>
      </c>
      <c r="V251" s="6">
        <v>4.4000000000000002E-6</v>
      </c>
      <c r="W251" s="6">
        <v>2.9600000000000001E-5</v>
      </c>
      <c r="X251" s="6">
        <v>3.6000000000000003E-6</v>
      </c>
      <c r="Y251" s="2" t="s">
        <v>3</v>
      </c>
      <c r="Z251" s="32" t="s">
        <v>4</v>
      </c>
      <c r="AA251" s="32" t="s">
        <v>1</v>
      </c>
    </row>
    <row r="252" spans="1:27" x14ac:dyDescent="0.2">
      <c r="A252" s="2" t="s">
        <v>78</v>
      </c>
      <c r="B252" s="2" t="s">
        <v>100</v>
      </c>
      <c r="C252" s="2" t="s">
        <v>476</v>
      </c>
      <c r="D252" s="2" t="s">
        <v>477</v>
      </c>
      <c r="E252" s="2" t="s">
        <v>195</v>
      </c>
      <c r="F252" s="2" t="s">
        <v>476</v>
      </c>
      <c r="G252" s="9">
        <v>1104488</v>
      </c>
      <c r="H252" s="2" t="s">
        <v>170</v>
      </c>
      <c r="I252" s="2" t="s">
        <v>894</v>
      </c>
      <c r="J252" s="2" t="s">
        <v>82</v>
      </c>
      <c r="K252" s="2" t="s">
        <v>82</v>
      </c>
      <c r="L252" s="2" t="s">
        <v>198</v>
      </c>
      <c r="M252" s="2" t="s">
        <v>118</v>
      </c>
      <c r="N252" s="2" t="s">
        <v>218</v>
      </c>
      <c r="O252" s="2" t="s">
        <v>83</v>
      </c>
      <c r="P252" s="2" t="s">
        <v>86</v>
      </c>
      <c r="Q252" s="5">
        <v>371</v>
      </c>
      <c r="R252" s="5">
        <v>1</v>
      </c>
      <c r="S252" s="5">
        <v>9814</v>
      </c>
      <c r="T252" s="5">
        <v>0</v>
      </c>
      <c r="U252" s="5">
        <v>36.409939999999999</v>
      </c>
      <c r="V252" s="6">
        <v>1.01E-5</v>
      </c>
      <c r="W252" s="6">
        <v>1.5810000000000002E-4</v>
      </c>
      <c r="X252" s="6">
        <v>1.9000000000000001E-5</v>
      </c>
      <c r="Y252" s="2" t="s">
        <v>3</v>
      </c>
      <c r="Z252" s="32" t="s">
        <v>4</v>
      </c>
      <c r="AA252" s="32" t="s">
        <v>1</v>
      </c>
    </row>
    <row r="253" spans="1:27" x14ac:dyDescent="0.2">
      <c r="A253" s="2" t="s">
        <v>78</v>
      </c>
      <c r="B253" s="2" t="s">
        <v>100</v>
      </c>
      <c r="C253" s="2" t="s">
        <v>308</v>
      </c>
      <c r="D253" s="2" t="s">
        <v>309</v>
      </c>
      <c r="E253" s="2" t="s">
        <v>195</v>
      </c>
      <c r="F253" s="2" t="s">
        <v>308</v>
      </c>
      <c r="G253" s="9">
        <v>1119478</v>
      </c>
      <c r="H253" s="2" t="s">
        <v>170</v>
      </c>
      <c r="I253" s="2" t="s">
        <v>894</v>
      </c>
      <c r="J253" s="2" t="s">
        <v>82</v>
      </c>
      <c r="K253" s="2" t="s">
        <v>82</v>
      </c>
      <c r="L253" s="2" t="s">
        <v>198</v>
      </c>
      <c r="M253" s="2" t="s">
        <v>118</v>
      </c>
      <c r="N253" s="2" t="s">
        <v>218</v>
      </c>
      <c r="O253" s="2" t="s">
        <v>83</v>
      </c>
      <c r="P253" s="2" t="s">
        <v>86</v>
      </c>
      <c r="Q253" s="5">
        <v>204</v>
      </c>
      <c r="R253" s="5">
        <v>1</v>
      </c>
      <c r="S253" s="5">
        <v>26610</v>
      </c>
      <c r="T253" s="5">
        <v>0</v>
      </c>
      <c r="U253" s="5">
        <v>54.284399999999998</v>
      </c>
      <c r="V253" s="6">
        <v>1.6000000000000001E-6</v>
      </c>
      <c r="W253" s="6">
        <v>2.3570000000000001E-4</v>
      </c>
      <c r="X253" s="6">
        <v>2.83E-5</v>
      </c>
      <c r="Y253" s="2" t="s">
        <v>3</v>
      </c>
      <c r="Z253" s="32" t="s">
        <v>4</v>
      </c>
      <c r="AA253" s="32" t="s">
        <v>1</v>
      </c>
    </row>
    <row r="254" spans="1:27" x14ac:dyDescent="0.2">
      <c r="A254" s="2" t="s">
        <v>78</v>
      </c>
      <c r="B254" s="2" t="s">
        <v>100</v>
      </c>
      <c r="C254" s="2" t="s">
        <v>1002</v>
      </c>
      <c r="D254" s="2" t="s">
        <v>1003</v>
      </c>
      <c r="E254" s="2" t="s">
        <v>195</v>
      </c>
      <c r="F254" s="2" t="s">
        <v>1004</v>
      </c>
      <c r="G254" s="9">
        <v>1084557</v>
      </c>
      <c r="H254" s="2" t="s">
        <v>170</v>
      </c>
      <c r="I254" s="2" t="s">
        <v>894</v>
      </c>
      <c r="J254" s="2" t="s">
        <v>82</v>
      </c>
      <c r="K254" s="2" t="s">
        <v>82</v>
      </c>
      <c r="L254" s="2" t="s">
        <v>198</v>
      </c>
      <c r="M254" s="2" t="s">
        <v>118</v>
      </c>
      <c r="N254" s="2" t="s">
        <v>738</v>
      </c>
      <c r="O254" s="2" t="s">
        <v>83</v>
      </c>
      <c r="P254" s="2" t="s">
        <v>86</v>
      </c>
      <c r="Q254" s="5">
        <v>125</v>
      </c>
      <c r="R254" s="5">
        <v>1</v>
      </c>
      <c r="S254" s="5">
        <v>64720</v>
      </c>
      <c r="T254" s="5">
        <v>0</v>
      </c>
      <c r="U254" s="5">
        <v>80.900000000000006</v>
      </c>
      <c r="V254" s="6">
        <v>4.2999999999999995E-6</v>
      </c>
      <c r="W254" s="6">
        <v>3.5130000000000003E-4</v>
      </c>
      <c r="X254" s="6">
        <v>4.2199999999999996E-5</v>
      </c>
      <c r="Y254" s="2" t="s">
        <v>3</v>
      </c>
      <c r="Z254" s="32" t="s">
        <v>4</v>
      </c>
      <c r="AA254" s="32" t="s">
        <v>1</v>
      </c>
    </row>
    <row r="255" spans="1:27" x14ac:dyDescent="0.2">
      <c r="A255" s="2" t="s">
        <v>78</v>
      </c>
      <c r="B255" s="2" t="s">
        <v>100</v>
      </c>
      <c r="C255" s="2" t="s">
        <v>354</v>
      </c>
      <c r="D255" s="2" t="s">
        <v>355</v>
      </c>
      <c r="E255" s="2" t="s">
        <v>195</v>
      </c>
      <c r="F255" s="2" t="s">
        <v>1007</v>
      </c>
      <c r="G255" s="9">
        <v>1123355</v>
      </c>
      <c r="H255" s="2" t="s">
        <v>170</v>
      </c>
      <c r="I255" s="2" t="s">
        <v>894</v>
      </c>
      <c r="J255" s="2" t="s">
        <v>82</v>
      </c>
      <c r="K255" s="2" t="s">
        <v>82</v>
      </c>
      <c r="L255" s="2" t="s">
        <v>198</v>
      </c>
      <c r="M255" s="2" t="s">
        <v>118</v>
      </c>
      <c r="N255" s="2" t="s">
        <v>242</v>
      </c>
      <c r="O255" s="2" t="s">
        <v>83</v>
      </c>
      <c r="P255" s="2" t="s">
        <v>86</v>
      </c>
      <c r="Q255" s="5">
        <v>2936</v>
      </c>
      <c r="R255" s="5">
        <v>1</v>
      </c>
      <c r="S255" s="5">
        <v>1352</v>
      </c>
      <c r="T255" s="5">
        <v>0</v>
      </c>
      <c r="U255" s="5">
        <v>39.694719999999997</v>
      </c>
      <c r="V255" s="6">
        <v>5.3000000000000001E-6</v>
      </c>
      <c r="W255" s="6">
        <v>1.7239999999999999E-4</v>
      </c>
      <c r="X255" s="6">
        <v>2.0699999999999998E-5</v>
      </c>
      <c r="Y255" s="2" t="s">
        <v>3</v>
      </c>
      <c r="Z255" s="32" t="s">
        <v>4</v>
      </c>
      <c r="AA255" s="32" t="s">
        <v>1</v>
      </c>
    </row>
    <row r="256" spans="1:27" x14ac:dyDescent="0.2">
      <c r="A256" s="2" t="s">
        <v>78</v>
      </c>
      <c r="B256" s="2" t="s">
        <v>100</v>
      </c>
      <c r="C256" s="2" t="s">
        <v>1017</v>
      </c>
      <c r="D256" s="2" t="s">
        <v>1018</v>
      </c>
      <c r="E256" s="2" t="s">
        <v>195</v>
      </c>
      <c r="F256" s="2" t="s">
        <v>1017</v>
      </c>
      <c r="G256" s="9">
        <v>1095264</v>
      </c>
      <c r="H256" s="2" t="s">
        <v>170</v>
      </c>
      <c r="I256" s="2" t="s">
        <v>894</v>
      </c>
      <c r="J256" s="2" t="s">
        <v>82</v>
      </c>
      <c r="K256" s="2" t="s">
        <v>82</v>
      </c>
      <c r="L256" s="2" t="s">
        <v>198</v>
      </c>
      <c r="M256" s="2" t="s">
        <v>118</v>
      </c>
      <c r="N256" s="2" t="s">
        <v>738</v>
      </c>
      <c r="O256" s="2" t="s">
        <v>83</v>
      </c>
      <c r="P256" s="2" t="s">
        <v>86</v>
      </c>
      <c r="Q256" s="5">
        <v>182</v>
      </c>
      <c r="R256" s="5">
        <v>1</v>
      </c>
      <c r="S256" s="5">
        <v>30800</v>
      </c>
      <c r="T256" s="5">
        <v>0</v>
      </c>
      <c r="U256" s="5">
        <v>56.055999999999997</v>
      </c>
      <c r="V256" s="6">
        <v>4.0999999999999997E-6</v>
      </c>
      <c r="W256" s="6">
        <v>2.4340000000000001E-4</v>
      </c>
      <c r="X256" s="6">
        <v>2.9199999999999998E-5</v>
      </c>
      <c r="Y256" s="2" t="s">
        <v>3</v>
      </c>
      <c r="Z256" s="32" t="s">
        <v>4</v>
      </c>
      <c r="AA256" s="32" t="s">
        <v>1</v>
      </c>
    </row>
    <row r="257" spans="1:27" x14ac:dyDescent="0.2">
      <c r="A257" s="2" t="s">
        <v>78</v>
      </c>
      <c r="B257" s="2" t="s">
        <v>100</v>
      </c>
      <c r="C257" s="2" t="s">
        <v>372</v>
      </c>
      <c r="D257" s="2" t="s">
        <v>373</v>
      </c>
      <c r="E257" s="2" t="s">
        <v>195</v>
      </c>
      <c r="F257" s="2" t="s">
        <v>372</v>
      </c>
      <c r="G257" s="9">
        <v>1132315</v>
      </c>
      <c r="H257" s="2" t="s">
        <v>170</v>
      </c>
      <c r="I257" s="2" t="s">
        <v>894</v>
      </c>
      <c r="J257" s="2" t="s">
        <v>82</v>
      </c>
      <c r="K257" s="2" t="s">
        <v>82</v>
      </c>
      <c r="L257" s="2" t="s">
        <v>198</v>
      </c>
      <c r="M257" s="2" t="s">
        <v>118</v>
      </c>
      <c r="N257" s="2" t="s">
        <v>264</v>
      </c>
      <c r="O257" s="2" t="s">
        <v>83</v>
      </c>
      <c r="P257" s="2" t="s">
        <v>86</v>
      </c>
      <c r="Q257" s="5">
        <v>315</v>
      </c>
      <c r="R257" s="5">
        <v>1</v>
      </c>
      <c r="S257" s="5">
        <v>5478</v>
      </c>
      <c r="T257" s="5">
        <v>0</v>
      </c>
      <c r="U257" s="5">
        <v>17.255700000000001</v>
      </c>
      <c r="V257" s="6">
        <v>3.1E-6</v>
      </c>
      <c r="W257" s="6">
        <v>7.4900000000000005E-5</v>
      </c>
      <c r="X257" s="6">
        <v>9.0000000000000002E-6</v>
      </c>
      <c r="Y257" s="2" t="s">
        <v>3</v>
      </c>
      <c r="Z257" s="32" t="s">
        <v>4</v>
      </c>
      <c r="AA257" s="32" t="s">
        <v>1</v>
      </c>
    </row>
    <row r="258" spans="1:27" x14ac:dyDescent="0.2">
      <c r="A258" s="2" t="s">
        <v>78</v>
      </c>
      <c r="B258" s="2" t="s">
        <v>100</v>
      </c>
      <c r="C258" s="2" t="s">
        <v>1022</v>
      </c>
      <c r="D258" s="2" t="s">
        <v>1023</v>
      </c>
      <c r="E258" s="2" t="s">
        <v>195</v>
      </c>
      <c r="F258" s="2" t="s">
        <v>1022</v>
      </c>
      <c r="G258" s="9">
        <v>1133875</v>
      </c>
      <c r="H258" s="2" t="s">
        <v>170</v>
      </c>
      <c r="I258" s="2" t="s">
        <v>894</v>
      </c>
      <c r="J258" s="2" t="s">
        <v>82</v>
      </c>
      <c r="K258" s="2" t="s">
        <v>82</v>
      </c>
      <c r="L258" s="2" t="s">
        <v>198</v>
      </c>
      <c r="M258" s="2" t="s">
        <v>118</v>
      </c>
      <c r="N258" s="2" t="s">
        <v>909</v>
      </c>
      <c r="O258" s="2" t="s">
        <v>83</v>
      </c>
      <c r="P258" s="2" t="s">
        <v>86</v>
      </c>
      <c r="Q258" s="5">
        <v>1230</v>
      </c>
      <c r="R258" s="5">
        <v>1</v>
      </c>
      <c r="S258" s="5">
        <v>2100</v>
      </c>
      <c r="T258" s="5">
        <v>0</v>
      </c>
      <c r="U258" s="5">
        <v>25.83</v>
      </c>
      <c r="V258" s="6">
        <v>3.4000000000000001E-6</v>
      </c>
      <c r="W258" s="6">
        <v>1.122E-4</v>
      </c>
      <c r="X258" s="6">
        <v>1.3500000000000001E-5</v>
      </c>
      <c r="Y258" s="2" t="s">
        <v>3</v>
      </c>
      <c r="Z258" s="32" t="s">
        <v>4</v>
      </c>
      <c r="AA258" s="32" t="s">
        <v>1</v>
      </c>
    </row>
    <row r="259" spans="1:27" x14ac:dyDescent="0.2">
      <c r="A259" s="2" t="s">
        <v>78</v>
      </c>
      <c r="B259" s="2" t="s">
        <v>100</v>
      </c>
      <c r="C259" s="2" t="s">
        <v>1027</v>
      </c>
      <c r="D259" s="2" t="s">
        <v>1028</v>
      </c>
      <c r="E259" s="2" t="s">
        <v>195</v>
      </c>
      <c r="F259" s="2" t="s">
        <v>1029</v>
      </c>
      <c r="G259" s="9">
        <v>1134402</v>
      </c>
      <c r="H259" s="2" t="s">
        <v>170</v>
      </c>
      <c r="I259" s="2" t="s">
        <v>894</v>
      </c>
      <c r="J259" s="2" t="s">
        <v>82</v>
      </c>
      <c r="K259" s="2" t="s">
        <v>82</v>
      </c>
      <c r="L259" s="2" t="s">
        <v>198</v>
      </c>
      <c r="M259" s="2" t="s">
        <v>118</v>
      </c>
      <c r="N259" s="2" t="s">
        <v>242</v>
      </c>
      <c r="O259" s="2" t="s">
        <v>83</v>
      </c>
      <c r="P259" s="2" t="s">
        <v>86</v>
      </c>
      <c r="Q259" s="5">
        <v>265</v>
      </c>
      <c r="R259" s="5">
        <v>1</v>
      </c>
      <c r="S259" s="5">
        <v>24060</v>
      </c>
      <c r="T259" s="5">
        <v>0</v>
      </c>
      <c r="U259" s="5">
        <v>63.759</v>
      </c>
      <c r="V259" s="6">
        <v>4.6999999999999999E-6</v>
      </c>
      <c r="W259" s="6">
        <v>2.7690000000000001E-4</v>
      </c>
      <c r="X259" s="6">
        <v>3.3200000000000001E-5</v>
      </c>
      <c r="Y259" s="2" t="s">
        <v>3</v>
      </c>
      <c r="Z259" s="32" t="s">
        <v>4</v>
      </c>
      <c r="AA259" s="32" t="s">
        <v>1</v>
      </c>
    </row>
    <row r="260" spans="1:27" x14ac:dyDescent="0.2">
      <c r="A260" s="2" t="s">
        <v>78</v>
      </c>
      <c r="B260" s="2" t="s">
        <v>100</v>
      </c>
      <c r="C260" s="2" t="s">
        <v>239</v>
      </c>
      <c r="D260" s="2" t="s">
        <v>240</v>
      </c>
      <c r="E260" s="2" t="s">
        <v>195</v>
      </c>
      <c r="F260" s="2" t="s">
        <v>1030</v>
      </c>
      <c r="G260" s="9">
        <v>720011</v>
      </c>
      <c r="H260" s="2" t="s">
        <v>170</v>
      </c>
      <c r="I260" s="2" t="s">
        <v>894</v>
      </c>
      <c r="J260" s="2" t="s">
        <v>82</v>
      </c>
      <c r="K260" s="2" t="s">
        <v>82</v>
      </c>
      <c r="L260" s="2" t="s">
        <v>198</v>
      </c>
      <c r="M260" s="2" t="s">
        <v>118</v>
      </c>
      <c r="N260" s="2" t="s">
        <v>242</v>
      </c>
      <c r="O260" s="2" t="s">
        <v>83</v>
      </c>
      <c r="P260" s="2" t="s">
        <v>86</v>
      </c>
      <c r="Q260" s="5">
        <v>396.9</v>
      </c>
      <c r="R260" s="5">
        <v>1</v>
      </c>
      <c r="S260" s="5">
        <v>6299</v>
      </c>
      <c r="T260" s="5">
        <v>0</v>
      </c>
      <c r="U260" s="5">
        <v>25.000730000000001</v>
      </c>
      <c r="V260" s="6">
        <v>3.3000000000000002E-6</v>
      </c>
      <c r="W260" s="6">
        <v>1.086E-4</v>
      </c>
      <c r="X260" s="6">
        <v>1.2999999999999999E-5</v>
      </c>
      <c r="Y260" s="2" t="s">
        <v>3</v>
      </c>
      <c r="Z260" s="32" t="s">
        <v>4</v>
      </c>
      <c r="AA260" s="32" t="s">
        <v>1</v>
      </c>
    </row>
    <row r="261" spans="1:27" x14ac:dyDescent="0.2">
      <c r="A261" s="2" t="s">
        <v>78</v>
      </c>
      <c r="B261" s="2" t="s">
        <v>100</v>
      </c>
      <c r="C261" s="2" t="s">
        <v>1031</v>
      </c>
      <c r="D261" s="2" t="s">
        <v>1032</v>
      </c>
      <c r="E261" s="2" t="s">
        <v>195</v>
      </c>
      <c r="F261" s="2" t="s">
        <v>1033</v>
      </c>
      <c r="G261" s="9">
        <v>731018</v>
      </c>
      <c r="H261" s="2" t="s">
        <v>170</v>
      </c>
      <c r="I261" s="2" t="s">
        <v>894</v>
      </c>
      <c r="J261" s="2" t="s">
        <v>82</v>
      </c>
      <c r="K261" s="2" t="s">
        <v>82</v>
      </c>
      <c r="L261" s="2" t="s">
        <v>198</v>
      </c>
      <c r="M261" s="2" t="s">
        <v>118</v>
      </c>
      <c r="N261" s="2" t="s">
        <v>900</v>
      </c>
      <c r="O261" s="2" t="s">
        <v>83</v>
      </c>
      <c r="P261" s="2" t="s">
        <v>86</v>
      </c>
      <c r="Q261" s="5">
        <v>56</v>
      </c>
      <c r="R261" s="5">
        <v>1</v>
      </c>
      <c r="S261" s="5">
        <v>9743</v>
      </c>
      <c r="T261" s="5">
        <v>0</v>
      </c>
      <c r="U261" s="5">
        <v>5.45608</v>
      </c>
      <c r="V261" s="6">
        <v>8.6999999999999997E-6</v>
      </c>
      <c r="W261" s="6">
        <v>2.37E-5</v>
      </c>
      <c r="X261" s="6">
        <v>2.7999999999999999E-6</v>
      </c>
      <c r="Y261" s="2" t="s">
        <v>3</v>
      </c>
      <c r="Z261" s="32" t="s">
        <v>4</v>
      </c>
      <c r="AA261" s="32" t="s">
        <v>1</v>
      </c>
    </row>
    <row r="262" spans="1:27" x14ac:dyDescent="0.2">
      <c r="A262" s="2" t="s">
        <v>78</v>
      </c>
      <c r="B262" s="2" t="s">
        <v>100</v>
      </c>
      <c r="C262" s="2" t="s">
        <v>401</v>
      </c>
      <c r="D262" s="2" t="s">
        <v>402</v>
      </c>
      <c r="E262" s="2" t="s">
        <v>195</v>
      </c>
      <c r="F262" s="2" t="s">
        <v>1034</v>
      </c>
      <c r="G262" s="9">
        <v>1141571</v>
      </c>
      <c r="H262" s="2" t="s">
        <v>170</v>
      </c>
      <c r="I262" s="2" t="s">
        <v>894</v>
      </c>
      <c r="J262" s="2" t="s">
        <v>82</v>
      </c>
      <c r="K262" s="2" t="s">
        <v>82</v>
      </c>
      <c r="L262" s="2" t="s">
        <v>198</v>
      </c>
      <c r="M262" s="2" t="s">
        <v>118</v>
      </c>
      <c r="N262" s="2" t="s">
        <v>279</v>
      </c>
      <c r="O262" s="2" t="s">
        <v>83</v>
      </c>
      <c r="P262" s="2" t="s">
        <v>86</v>
      </c>
      <c r="Q262" s="5">
        <v>0.21</v>
      </c>
      <c r="R262" s="5">
        <v>1</v>
      </c>
      <c r="S262" s="5">
        <v>2616</v>
      </c>
      <c r="T262" s="5">
        <v>0</v>
      </c>
      <c r="U262" s="5">
        <v>5.4900000000000001E-3</v>
      </c>
      <c r="V262" s="6">
        <v>0</v>
      </c>
      <c r="W262" s="6">
        <v>0</v>
      </c>
      <c r="X262" s="6">
        <v>0</v>
      </c>
      <c r="Y262" s="2" t="s">
        <v>3</v>
      </c>
      <c r="Z262" s="32" t="s">
        <v>4</v>
      </c>
      <c r="AA262" s="32" t="s">
        <v>1</v>
      </c>
    </row>
    <row r="263" spans="1:27" x14ac:dyDescent="0.2">
      <c r="A263" s="2" t="s">
        <v>78</v>
      </c>
      <c r="B263" s="2" t="s">
        <v>100</v>
      </c>
      <c r="C263" s="2" t="s">
        <v>254</v>
      </c>
      <c r="D263" s="2" t="s">
        <v>255</v>
      </c>
      <c r="E263" s="2" t="s">
        <v>195</v>
      </c>
      <c r="F263" s="2" t="s">
        <v>254</v>
      </c>
      <c r="G263" s="9">
        <v>1143429</v>
      </c>
      <c r="H263" s="2" t="s">
        <v>170</v>
      </c>
      <c r="I263" s="2" t="s">
        <v>894</v>
      </c>
      <c r="J263" s="2" t="s">
        <v>82</v>
      </c>
      <c r="K263" s="2" t="s">
        <v>82</v>
      </c>
      <c r="L263" s="2" t="s">
        <v>198</v>
      </c>
      <c r="M263" s="2" t="s">
        <v>118</v>
      </c>
      <c r="N263" s="2" t="s">
        <v>257</v>
      </c>
      <c r="O263" s="2" t="s">
        <v>83</v>
      </c>
      <c r="P263" s="2" t="s">
        <v>86</v>
      </c>
      <c r="Q263" s="5">
        <v>37</v>
      </c>
      <c r="R263" s="5">
        <v>1</v>
      </c>
      <c r="S263" s="5">
        <v>48200</v>
      </c>
      <c r="T263" s="5">
        <v>0</v>
      </c>
      <c r="U263" s="5">
        <v>17.834</v>
      </c>
      <c r="V263" s="6">
        <v>2.2000000000000001E-6</v>
      </c>
      <c r="W263" s="6">
        <v>7.7399999999999998E-5</v>
      </c>
      <c r="X263" s="6">
        <v>9.3000000000000007E-6</v>
      </c>
      <c r="Y263" s="2" t="s">
        <v>3</v>
      </c>
      <c r="Z263" s="32" t="s">
        <v>4</v>
      </c>
      <c r="AA263" s="32" t="s">
        <v>1</v>
      </c>
    </row>
    <row r="264" spans="1:27" x14ac:dyDescent="0.2">
      <c r="A264" s="2" t="s">
        <v>78</v>
      </c>
      <c r="B264" s="2" t="s">
        <v>100</v>
      </c>
      <c r="C264" s="2" t="s">
        <v>427</v>
      </c>
      <c r="D264" s="2" t="s">
        <v>428</v>
      </c>
      <c r="E264" s="2" t="s">
        <v>195</v>
      </c>
      <c r="F264" s="2" t="s">
        <v>1037</v>
      </c>
      <c r="G264" s="9">
        <v>1141969</v>
      </c>
      <c r="H264" s="2" t="s">
        <v>170</v>
      </c>
      <c r="I264" s="2" t="s">
        <v>894</v>
      </c>
      <c r="J264" s="2" t="s">
        <v>82</v>
      </c>
      <c r="K264" s="2" t="s">
        <v>82</v>
      </c>
      <c r="L264" s="2" t="s">
        <v>198</v>
      </c>
      <c r="M264" s="2" t="s">
        <v>118</v>
      </c>
      <c r="N264" s="2" t="s">
        <v>224</v>
      </c>
      <c r="O264" s="2" t="s">
        <v>83</v>
      </c>
      <c r="P264" s="2" t="s">
        <v>86</v>
      </c>
      <c r="Q264" s="5">
        <v>1135</v>
      </c>
      <c r="R264" s="5">
        <v>1</v>
      </c>
      <c r="S264" s="5">
        <v>4170</v>
      </c>
      <c r="T264" s="5">
        <v>0</v>
      </c>
      <c r="U264" s="5">
        <v>47.329500000000003</v>
      </c>
      <c r="V264" s="6">
        <v>1.1299999999999999E-5</v>
      </c>
      <c r="W264" s="6">
        <v>2.0549999999999998E-4</v>
      </c>
      <c r="X264" s="6">
        <v>2.4700000000000001E-5</v>
      </c>
      <c r="Y264" s="2" t="s">
        <v>3</v>
      </c>
      <c r="Z264" s="32" t="s">
        <v>4</v>
      </c>
      <c r="AA264" s="32" t="s">
        <v>1</v>
      </c>
    </row>
    <row r="265" spans="1:27" x14ac:dyDescent="0.2">
      <c r="A265" s="2" t="s">
        <v>78</v>
      </c>
      <c r="B265" s="2" t="s">
        <v>100</v>
      </c>
      <c r="C265" s="2" t="s">
        <v>1038</v>
      </c>
      <c r="D265" s="2" t="s">
        <v>1039</v>
      </c>
      <c r="E265" s="2" t="s">
        <v>195</v>
      </c>
      <c r="F265" s="2" t="s">
        <v>1040</v>
      </c>
      <c r="G265" s="9">
        <v>1155290</v>
      </c>
      <c r="H265" s="2" t="s">
        <v>170</v>
      </c>
      <c r="I265" s="2" t="s">
        <v>894</v>
      </c>
      <c r="J265" s="2" t="s">
        <v>82</v>
      </c>
      <c r="K265" s="2" t="s">
        <v>857</v>
      </c>
      <c r="L265" s="2" t="s">
        <v>198</v>
      </c>
      <c r="M265" s="2" t="s">
        <v>118</v>
      </c>
      <c r="N265" s="2" t="s">
        <v>224</v>
      </c>
      <c r="O265" s="2" t="s">
        <v>83</v>
      </c>
      <c r="P265" s="2" t="s">
        <v>86</v>
      </c>
      <c r="Q265" s="5">
        <v>1226</v>
      </c>
      <c r="R265" s="5">
        <v>1</v>
      </c>
      <c r="S265" s="5">
        <v>5008</v>
      </c>
      <c r="T265" s="5">
        <v>1.3159000000000001</v>
      </c>
      <c r="U265" s="5">
        <v>62.71407</v>
      </c>
      <c r="V265" s="6">
        <v>6.6000000000000003E-6</v>
      </c>
      <c r="W265" s="6">
        <v>2.7240000000000001E-4</v>
      </c>
      <c r="X265" s="6">
        <v>3.2700000000000002E-5</v>
      </c>
      <c r="Y265" s="2" t="s">
        <v>3</v>
      </c>
      <c r="Z265" s="32" t="s">
        <v>4</v>
      </c>
      <c r="AA265" s="32" t="s">
        <v>1</v>
      </c>
    </row>
    <row r="266" spans="1:27" x14ac:dyDescent="0.2">
      <c r="A266" s="2" t="s">
        <v>78</v>
      </c>
      <c r="B266" s="2" t="s">
        <v>100</v>
      </c>
      <c r="C266" s="2" t="s">
        <v>706</v>
      </c>
      <c r="D266" s="2" t="s">
        <v>707</v>
      </c>
      <c r="E266" s="2" t="s">
        <v>195</v>
      </c>
      <c r="F266" s="2" t="s">
        <v>706</v>
      </c>
      <c r="G266" s="9">
        <v>1166768</v>
      </c>
      <c r="H266" s="2" t="s">
        <v>170</v>
      </c>
      <c r="I266" s="2" t="s">
        <v>894</v>
      </c>
      <c r="J266" s="2" t="s">
        <v>82</v>
      </c>
      <c r="K266" s="2" t="s">
        <v>82</v>
      </c>
      <c r="L266" s="2" t="s">
        <v>198</v>
      </c>
      <c r="M266" s="2" t="s">
        <v>118</v>
      </c>
      <c r="N266" s="2" t="s">
        <v>242</v>
      </c>
      <c r="O266" s="2" t="s">
        <v>83</v>
      </c>
      <c r="P266" s="2" t="s">
        <v>86</v>
      </c>
      <c r="Q266" s="5">
        <v>2613</v>
      </c>
      <c r="R266" s="5">
        <v>1</v>
      </c>
      <c r="S266" s="5">
        <v>1055</v>
      </c>
      <c r="T266" s="5">
        <v>0</v>
      </c>
      <c r="U266" s="5">
        <v>27.567150000000002</v>
      </c>
      <c r="V266" s="6">
        <v>1.47E-5</v>
      </c>
      <c r="W266" s="6">
        <v>1.197E-4</v>
      </c>
      <c r="X266" s="6">
        <v>1.4400000000000001E-5</v>
      </c>
      <c r="Y266" s="2" t="s">
        <v>3</v>
      </c>
      <c r="Z266" s="32" t="s">
        <v>4</v>
      </c>
      <c r="AA266" s="32" t="s">
        <v>1</v>
      </c>
    </row>
    <row r="267" spans="1:27" x14ac:dyDescent="0.2">
      <c r="A267" s="2" t="s">
        <v>78</v>
      </c>
      <c r="B267" s="2" t="s">
        <v>100</v>
      </c>
      <c r="C267" s="2" t="s">
        <v>1045</v>
      </c>
      <c r="D267" s="2" t="s">
        <v>1046</v>
      </c>
      <c r="E267" s="2" t="s">
        <v>195</v>
      </c>
      <c r="F267" s="2" t="s">
        <v>1045</v>
      </c>
      <c r="G267" s="9">
        <v>1170216</v>
      </c>
      <c r="H267" s="2" t="s">
        <v>170</v>
      </c>
      <c r="I267" s="2" t="s">
        <v>894</v>
      </c>
      <c r="J267" s="2" t="s">
        <v>82</v>
      </c>
      <c r="K267" s="2" t="s">
        <v>82</v>
      </c>
      <c r="L267" s="2" t="s">
        <v>198</v>
      </c>
      <c r="M267" s="2" t="s">
        <v>118</v>
      </c>
      <c r="N267" s="2" t="s">
        <v>500</v>
      </c>
      <c r="O267" s="2" t="s">
        <v>83</v>
      </c>
      <c r="P267" s="2" t="s">
        <v>86</v>
      </c>
      <c r="Q267" s="5">
        <v>3326</v>
      </c>
      <c r="R267" s="5">
        <v>1</v>
      </c>
      <c r="S267" s="5">
        <v>1037</v>
      </c>
      <c r="T267" s="5">
        <v>0</v>
      </c>
      <c r="U267" s="5">
        <v>34.49062</v>
      </c>
      <c r="V267" s="6">
        <v>3.1099999999999997E-5</v>
      </c>
      <c r="W267" s="6">
        <v>1.4980000000000001E-4</v>
      </c>
      <c r="X267" s="6">
        <v>1.8E-5</v>
      </c>
      <c r="Y267" s="2" t="s">
        <v>3</v>
      </c>
      <c r="Z267" s="32" t="s">
        <v>4</v>
      </c>
      <c r="AA267" s="32" t="s">
        <v>1</v>
      </c>
    </row>
    <row r="268" spans="1:27" x14ac:dyDescent="0.2">
      <c r="A268" s="2" t="s">
        <v>78</v>
      </c>
      <c r="B268" s="2" t="s">
        <v>100</v>
      </c>
      <c r="C268" s="2" t="s">
        <v>493</v>
      </c>
      <c r="D268" s="2" t="s">
        <v>494</v>
      </c>
      <c r="E268" s="2" t="s">
        <v>195</v>
      </c>
      <c r="F268" s="2" t="s">
        <v>1054</v>
      </c>
      <c r="G268" s="9">
        <v>1175934</v>
      </c>
      <c r="H268" s="2" t="s">
        <v>170</v>
      </c>
      <c r="I268" s="2" t="s">
        <v>894</v>
      </c>
      <c r="J268" s="2" t="s">
        <v>82</v>
      </c>
      <c r="K268" s="2" t="s">
        <v>82</v>
      </c>
      <c r="L268" s="2" t="s">
        <v>198</v>
      </c>
      <c r="M268" s="2" t="s">
        <v>118</v>
      </c>
      <c r="N268" s="2" t="s">
        <v>452</v>
      </c>
      <c r="O268" s="2" t="s">
        <v>83</v>
      </c>
      <c r="P268" s="2" t="s">
        <v>86</v>
      </c>
      <c r="Q268" s="5">
        <v>20000</v>
      </c>
      <c r="R268" s="5">
        <v>1</v>
      </c>
      <c r="S268" s="5">
        <v>516.6</v>
      </c>
      <c r="T268" s="5">
        <v>0</v>
      </c>
      <c r="U268" s="5">
        <v>103.32</v>
      </c>
      <c r="V268" s="6">
        <v>1.069E-4</v>
      </c>
      <c r="W268" s="6">
        <v>4.4870000000000001E-4</v>
      </c>
      <c r="X268" s="6">
        <v>5.3899999999999996E-5</v>
      </c>
      <c r="Y268" s="2" t="s">
        <v>3</v>
      </c>
      <c r="Z268" s="32" t="s">
        <v>4</v>
      </c>
      <c r="AA268" s="32" t="s">
        <v>1</v>
      </c>
    </row>
    <row r="269" spans="1:27" x14ac:dyDescent="0.2">
      <c r="A269" s="2" t="s">
        <v>78</v>
      </c>
      <c r="B269" s="2" t="s">
        <v>100</v>
      </c>
      <c r="C269" s="2" t="s">
        <v>1075</v>
      </c>
      <c r="D269" s="2" t="s">
        <v>1076</v>
      </c>
      <c r="E269" s="2" t="s">
        <v>195</v>
      </c>
      <c r="F269" s="2" t="s">
        <v>1077</v>
      </c>
      <c r="G269" s="9">
        <v>1202977</v>
      </c>
      <c r="H269" s="2" t="s">
        <v>170</v>
      </c>
      <c r="I269" s="2" t="s">
        <v>894</v>
      </c>
      <c r="J269" s="2" t="s">
        <v>82</v>
      </c>
      <c r="K269" s="2" t="s">
        <v>82</v>
      </c>
      <c r="L269" s="2" t="s">
        <v>198</v>
      </c>
      <c r="M269" s="2" t="s">
        <v>118</v>
      </c>
      <c r="N269" s="2" t="s">
        <v>218</v>
      </c>
      <c r="O269" s="2" t="s">
        <v>83</v>
      </c>
      <c r="P269" s="2" t="s">
        <v>86</v>
      </c>
      <c r="Q269" s="5">
        <v>56</v>
      </c>
      <c r="R269" s="5">
        <v>1</v>
      </c>
      <c r="S269" s="5">
        <v>31420</v>
      </c>
      <c r="T269" s="5">
        <v>0</v>
      </c>
      <c r="U269" s="5">
        <v>17.595199999999998</v>
      </c>
      <c r="V269" s="6">
        <v>8.6999999999999997E-6</v>
      </c>
      <c r="W269" s="6">
        <v>7.64E-5</v>
      </c>
      <c r="X269" s="6">
        <v>9.2E-6</v>
      </c>
      <c r="Y269" s="2" t="s">
        <v>3</v>
      </c>
      <c r="Z269" s="32" t="s">
        <v>4</v>
      </c>
      <c r="AA269" s="32" t="s">
        <v>1</v>
      </c>
    </row>
    <row r="270" spans="1:27" x14ac:dyDescent="0.2">
      <c r="A270" s="2" t="s">
        <v>78</v>
      </c>
      <c r="B270" s="2" t="s">
        <v>100</v>
      </c>
      <c r="C270" s="2" t="s">
        <v>1078</v>
      </c>
      <c r="D270" s="2" t="s">
        <v>1079</v>
      </c>
      <c r="E270" s="2" t="s">
        <v>182</v>
      </c>
      <c r="F270" s="2" t="s">
        <v>1080</v>
      </c>
      <c r="G270" s="2" t="s">
        <v>1081</v>
      </c>
      <c r="H270" s="2" t="s">
        <v>777</v>
      </c>
      <c r="I270" s="2" t="s">
        <v>894</v>
      </c>
      <c r="J270" s="2" t="s">
        <v>159</v>
      </c>
      <c r="K270" s="2" t="s">
        <v>160</v>
      </c>
      <c r="L270" s="2" t="s">
        <v>198</v>
      </c>
      <c r="M270" s="2" t="s">
        <v>1082</v>
      </c>
      <c r="N270" s="2" t="s">
        <v>1083</v>
      </c>
      <c r="O270" s="2" t="s">
        <v>83</v>
      </c>
      <c r="P270" s="2" t="s">
        <v>93</v>
      </c>
      <c r="Q270" s="5">
        <v>145</v>
      </c>
      <c r="R270" s="5">
        <v>3.681</v>
      </c>
      <c r="S270" s="5">
        <v>42072</v>
      </c>
      <c r="T270" s="5">
        <v>0</v>
      </c>
      <c r="U270" s="5">
        <v>224.55718999999999</v>
      </c>
      <c r="V270" s="6">
        <v>0</v>
      </c>
      <c r="W270" s="6">
        <v>9.7519999999999996E-4</v>
      </c>
      <c r="X270" s="6">
        <v>1.171E-4</v>
      </c>
      <c r="Y270" s="9">
        <v>400014514</v>
      </c>
      <c r="Z270" s="32" t="s">
        <v>4</v>
      </c>
      <c r="AA270" s="32" t="s">
        <v>1</v>
      </c>
    </row>
    <row r="271" spans="1:27" x14ac:dyDescent="0.2">
      <c r="A271" s="2" t="s">
        <v>78</v>
      </c>
      <c r="B271" s="2" t="s">
        <v>100</v>
      </c>
      <c r="C271" s="2" t="s">
        <v>1255</v>
      </c>
      <c r="D271" s="2" t="s">
        <v>1256</v>
      </c>
      <c r="E271" s="2" t="s">
        <v>182</v>
      </c>
      <c r="F271" s="2" t="s">
        <v>1257</v>
      </c>
      <c r="G271" s="2" t="s">
        <v>1258</v>
      </c>
      <c r="H271" s="2" t="s">
        <v>777</v>
      </c>
      <c r="I271" s="2" t="s">
        <v>894</v>
      </c>
      <c r="J271" s="2" t="s">
        <v>159</v>
      </c>
      <c r="K271" s="2" t="s">
        <v>160</v>
      </c>
      <c r="L271" s="2" t="s">
        <v>198</v>
      </c>
      <c r="M271" s="2" t="s">
        <v>1082</v>
      </c>
      <c r="N271" s="2" t="s">
        <v>1083</v>
      </c>
      <c r="O271" s="2" t="s">
        <v>83</v>
      </c>
      <c r="P271" s="2" t="s">
        <v>93</v>
      </c>
      <c r="Q271" s="5">
        <v>119</v>
      </c>
      <c r="R271" s="5">
        <v>3.681</v>
      </c>
      <c r="S271" s="5">
        <v>50460</v>
      </c>
      <c r="T271" s="5">
        <v>0</v>
      </c>
      <c r="U271" s="5">
        <v>221.03447</v>
      </c>
      <c r="V271" s="6">
        <v>2.0000000000000002E-7</v>
      </c>
      <c r="W271" s="6">
        <v>9.5990000000000008E-4</v>
      </c>
      <c r="X271" s="6">
        <v>1.153E-4</v>
      </c>
      <c r="Y271" s="9">
        <v>400057398</v>
      </c>
      <c r="Z271" s="32" t="s">
        <v>4</v>
      </c>
      <c r="AA271" s="32" t="s">
        <v>1</v>
      </c>
    </row>
    <row r="272" spans="1:27" x14ac:dyDescent="0.2">
      <c r="A272" s="2" t="s">
        <v>78</v>
      </c>
      <c r="B272" s="2" t="s">
        <v>100</v>
      </c>
      <c r="C272" s="2" t="s">
        <v>1094</v>
      </c>
      <c r="D272" s="2" t="s">
        <v>1095</v>
      </c>
      <c r="E272" s="2" t="s">
        <v>182</v>
      </c>
      <c r="F272" s="2" t="s">
        <v>1096</v>
      </c>
      <c r="G272" s="2" t="s">
        <v>1097</v>
      </c>
      <c r="H272" s="2" t="s">
        <v>777</v>
      </c>
      <c r="I272" s="2" t="s">
        <v>894</v>
      </c>
      <c r="J272" s="2" t="s">
        <v>159</v>
      </c>
      <c r="K272" s="2" t="s">
        <v>1098</v>
      </c>
      <c r="L272" s="2" t="s">
        <v>198</v>
      </c>
      <c r="M272" s="2" t="s">
        <v>1082</v>
      </c>
      <c r="N272" s="2" t="s">
        <v>778</v>
      </c>
      <c r="O272" s="2" t="s">
        <v>83</v>
      </c>
      <c r="P272" s="2" t="s">
        <v>93</v>
      </c>
      <c r="Q272" s="5">
        <v>430</v>
      </c>
      <c r="R272" s="5">
        <v>3.681</v>
      </c>
      <c r="S272" s="5">
        <v>13605</v>
      </c>
      <c r="T272" s="5">
        <v>0.18240000000000001</v>
      </c>
      <c r="U272" s="5">
        <v>216.01558</v>
      </c>
      <c r="V272" s="6">
        <v>0</v>
      </c>
      <c r="W272" s="6">
        <v>9.3810000000000009E-4</v>
      </c>
      <c r="X272" s="6">
        <v>1.1259999999999999E-4</v>
      </c>
      <c r="Y272" s="9">
        <v>400060988</v>
      </c>
      <c r="Z272" s="32" t="s">
        <v>4</v>
      </c>
      <c r="AA272" s="32" t="s">
        <v>1</v>
      </c>
    </row>
    <row r="273" spans="1:27" x14ac:dyDescent="0.2">
      <c r="A273" s="2" t="s">
        <v>78</v>
      </c>
      <c r="B273" s="2" t="s">
        <v>100</v>
      </c>
      <c r="C273" s="2" t="s">
        <v>1295</v>
      </c>
      <c r="D273" s="2" t="s">
        <v>1296</v>
      </c>
      <c r="E273" s="2" t="s">
        <v>182</v>
      </c>
      <c r="F273" s="2" t="s">
        <v>1295</v>
      </c>
      <c r="G273" s="2" t="s">
        <v>1297</v>
      </c>
      <c r="H273" s="2" t="s">
        <v>777</v>
      </c>
      <c r="I273" s="2" t="s">
        <v>894</v>
      </c>
      <c r="J273" s="2" t="s">
        <v>159</v>
      </c>
      <c r="K273" s="2" t="s">
        <v>160</v>
      </c>
      <c r="L273" s="2" t="s">
        <v>198</v>
      </c>
      <c r="M273" s="2" t="s">
        <v>1082</v>
      </c>
      <c r="N273" s="2" t="s">
        <v>778</v>
      </c>
      <c r="O273" s="2" t="s">
        <v>83</v>
      </c>
      <c r="P273" s="2" t="s">
        <v>93</v>
      </c>
      <c r="Q273" s="5">
        <v>105</v>
      </c>
      <c r="R273" s="5">
        <v>3.681</v>
      </c>
      <c r="S273" s="5">
        <v>90356</v>
      </c>
      <c r="T273" s="5">
        <v>0</v>
      </c>
      <c r="U273" s="5">
        <v>349.23045000000002</v>
      </c>
      <c r="V273" s="6">
        <v>0</v>
      </c>
      <c r="W273" s="6">
        <v>1.5165999999999999E-3</v>
      </c>
      <c r="X273" s="6">
        <v>1.8210000000000001E-4</v>
      </c>
      <c r="Y273" s="9">
        <v>400067959</v>
      </c>
      <c r="Z273" s="32" t="s">
        <v>4</v>
      </c>
      <c r="AA273" s="32" t="s">
        <v>1</v>
      </c>
    </row>
    <row r="274" spans="1:27" x14ac:dyDescent="0.2">
      <c r="A274" s="2" t="s">
        <v>78</v>
      </c>
      <c r="B274" s="2" t="s">
        <v>100</v>
      </c>
      <c r="C274" s="2" t="s">
        <v>1099</v>
      </c>
      <c r="D274" s="2" t="s">
        <v>1100</v>
      </c>
      <c r="E274" s="2" t="s">
        <v>182</v>
      </c>
      <c r="F274" s="2" t="s">
        <v>1101</v>
      </c>
      <c r="G274" s="2" t="s">
        <v>1102</v>
      </c>
      <c r="H274" s="2" t="s">
        <v>777</v>
      </c>
      <c r="I274" s="2" t="s">
        <v>894</v>
      </c>
      <c r="J274" s="2" t="s">
        <v>159</v>
      </c>
      <c r="K274" s="2" t="s">
        <v>857</v>
      </c>
      <c r="L274" s="2" t="s">
        <v>198</v>
      </c>
      <c r="M274" s="2" t="s">
        <v>1082</v>
      </c>
      <c r="N274" s="2" t="s">
        <v>798</v>
      </c>
      <c r="O274" s="2" t="s">
        <v>83</v>
      </c>
      <c r="P274" s="2" t="s">
        <v>93</v>
      </c>
      <c r="Q274" s="5">
        <v>430</v>
      </c>
      <c r="R274" s="5">
        <v>3.681</v>
      </c>
      <c r="S274" s="5">
        <v>6775</v>
      </c>
      <c r="T274" s="5">
        <v>0</v>
      </c>
      <c r="U274" s="5">
        <v>107.23672999999999</v>
      </c>
      <c r="V274" s="6">
        <v>1.0000000000000001E-7</v>
      </c>
      <c r="W274" s="6">
        <v>4.6569999999999999E-4</v>
      </c>
      <c r="X274" s="6">
        <v>5.5900000000000004E-5</v>
      </c>
      <c r="Y274" s="9">
        <v>400071035</v>
      </c>
      <c r="Z274" s="32" t="s">
        <v>4</v>
      </c>
      <c r="AA274" s="32" t="s">
        <v>1</v>
      </c>
    </row>
    <row r="275" spans="1:27" x14ac:dyDescent="0.2">
      <c r="A275" s="2" t="s">
        <v>78</v>
      </c>
      <c r="B275" s="2" t="s">
        <v>100</v>
      </c>
      <c r="C275" s="2" t="s">
        <v>1263</v>
      </c>
      <c r="D275" s="2" t="s">
        <v>1264</v>
      </c>
      <c r="E275" s="2" t="s">
        <v>182</v>
      </c>
      <c r="F275" s="2" t="s">
        <v>1265</v>
      </c>
      <c r="G275" s="2" t="s">
        <v>1266</v>
      </c>
      <c r="H275" s="2" t="s">
        <v>777</v>
      </c>
      <c r="I275" s="2" t="s">
        <v>894</v>
      </c>
      <c r="J275" s="2" t="s">
        <v>159</v>
      </c>
      <c r="K275" s="2" t="s">
        <v>160</v>
      </c>
      <c r="L275" s="2" t="s">
        <v>198</v>
      </c>
      <c r="M275" s="2" t="s">
        <v>174</v>
      </c>
      <c r="N275" s="2" t="s">
        <v>843</v>
      </c>
      <c r="O275" s="2" t="s">
        <v>83</v>
      </c>
      <c r="P275" s="2" t="s">
        <v>93</v>
      </c>
      <c r="Q275" s="5">
        <v>160</v>
      </c>
      <c r="R275" s="5">
        <v>3.681</v>
      </c>
      <c r="S275" s="5">
        <v>27908</v>
      </c>
      <c r="T275" s="5">
        <v>0</v>
      </c>
      <c r="U275" s="5">
        <v>164.36695</v>
      </c>
      <c r="V275" s="6">
        <v>1.0000000000000001E-7</v>
      </c>
      <c r="W275" s="6">
        <v>7.138E-4</v>
      </c>
      <c r="X275" s="6">
        <v>8.5699999999999996E-5</v>
      </c>
      <c r="Y275" s="9">
        <v>471130785</v>
      </c>
      <c r="Z275" s="32" t="s">
        <v>4</v>
      </c>
      <c r="AA275" s="32" t="s">
        <v>1</v>
      </c>
    </row>
    <row r="276" spans="1:27" x14ac:dyDescent="0.2">
      <c r="A276" s="2" t="s">
        <v>78</v>
      </c>
      <c r="B276" s="2" t="s">
        <v>100</v>
      </c>
      <c r="C276" s="2" t="s">
        <v>1108</v>
      </c>
      <c r="D276" s="2" t="s">
        <v>1109</v>
      </c>
      <c r="E276" s="2" t="s">
        <v>182</v>
      </c>
      <c r="F276" s="2" t="s">
        <v>1110</v>
      </c>
      <c r="G276" s="2" t="s">
        <v>1111</v>
      </c>
      <c r="H276" s="2" t="s">
        <v>777</v>
      </c>
      <c r="I276" s="2" t="s">
        <v>894</v>
      </c>
      <c r="J276" s="2" t="s">
        <v>159</v>
      </c>
      <c r="K276" s="2" t="s">
        <v>82</v>
      </c>
      <c r="L276" s="2" t="s">
        <v>198</v>
      </c>
      <c r="M276" s="2" t="s">
        <v>1082</v>
      </c>
      <c r="N276" s="2" t="s">
        <v>890</v>
      </c>
      <c r="O276" s="2" t="s">
        <v>83</v>
      </c>
      <c r="P276" s="2" t="s">
        <v>93</v>
      </c>
      <c r="Q276" s="5">
        <v>93</v>
      </c>
      <c r="R276" s="5">
        <v>3.681</v>
      </c>
      <c r="S276" s="5">
        <v>13748</v>
      </c>
      <c r="T276" s="5">
        <v>0</v>
      </c>
      <c r="U276" s="5">
        <v>47.063940000000002</v>
      </c>
      <c r="V276" s="6">
        <v>1.6000000000000001E-6</v>
      </c>
      <c r="W276" s="6">
        <v>2.0440000000000001E-4</v>
      </c>
      <c r="X276" s="6">
        <v>2.4499999999999999E-5</v>
      </c>
      <c r="Y276" s="9">
        <v>471327811</v>
      </c>
      <c r="Z276" s="32" t="s">
        <v>4</v>
      </c>
      <c r="AA276" s="32" t="s">
        <v>1</v>
      </c>
    </row>
    <row r="277" spans="1:27" x14ac:dyDescent="0.2">
      <c r="A277" s="2" t="s">
        <v>78</v>
      </c>
      <c r="B277" s="2" t="s">
        <v>100</v>
      </c>
      <c r="C277" s="2" t="s">
        <v>1112</v>
      </c>
      <c r="D277" s="2" t="s">
        <v>1113</v>
      </c>
      <c r="E277" s="2" t="s">
        <v>182</v>
      </c>
      <c r="F277" s="2" t="s">
        <v>1112</v>
      </c>
      <c r="G277" s="2" t="s">
        <v>1114</v>
      </c>
      <c r="H277" s="2" t="s">
        <v>777</v>
      </c>
      <c r="I277" s="2" t="s">
        <v>894</v>
      </c>
      <c r="J277" s="2" t="s">
        <v>159</v>
      </c>
      <c r="K277" s="2" t="s">
        <v>82</v>
      </c>
      <c r="L277" s="2" t="s">
        <v>198</v>
      </c>
      <c r="M277" s="2" t="s">
        <v>1082</v>
      </c>
      <c r="N277" s="2" t="s">
        <v>1115</v>
      </c>
      <c r="O277" s="2" t="s">
        <v>83</v>
      </c>
      <c r="P277" s="2" t="s">
        <v>93</v>
      </c>
      <c r="Q277" s="5">
        <v>155</v>
      </c>
      <c r="R277" s="5">
        <v>3.681</v>
      </c>
      <c r="S277" s="5">
        <v>7098</v>
      </c>
      <c r="T277" s="5">
        <v>0</v>
      </c>
      <c r="U277" s="5">
        <v>40.497990000000001</v>
      </c>
      <c r="V277" s="6">
        <v>2.7E-6</v>
      </c>
      <c r="W277" s="6">
        <v>1.7590000000000002E-4</v>
      </c>
      <c r="X277" s="6">
        <v>2.1099999999999998E-5</v>
      </c>
      <c r="Y277" s="9">
        <v>471573604</v>
      </c>
      <c r="Z277" s="32" t="s">
        <v>4</v>
      </c>
      <c r="AA277" s="32" t="s">
        <v>1</v>
      </c>
    </row>
    <row r="278" spans="1:27" x14ac:dyDescent="0.2">
      <c r="A278" s="2" t="s">
        <v>78</v>
      </c>
      <c r="B278" s="2" t="s">
        <v>100</v>
      </c>
      <c r="C278" s="2" t="s">
        <v>1119</v>
      </c>
      <c r="D278" s="2" t="s">
        <v>1120</v>
      </c>
      <c r="E278" s="2" t="s">
        <v>182</v>
      </c>
      <c r="F278" s="2" t="s">
        <v>1119</v>
      </c>
      <c r="G278" s="2" t="s">
        <v>1121</v>
      </c>
      <c r="H278" s="2" t="s">
        <v>777</v>
      </c>
      <c r="I278" s="2" t="s">
        <v>894</v>
      </c>
      <c r="J278" s="2" t="s">
        <v>159</v>
      </c>
      <c r="K278" s="2" t="s">
        <v>82</v>
      </c>
      <c r="L278" s="2" t="s">
        <v>198</v>
      </c>
      <c r="M278" s="2" t="s">
        <v>1082</v>
      </c>
      <c r="N278" s="2" t="s">
        <v>798</v>
      </c>
      <c r="O278" s="2" t="s">
        <v>83</v>
      </c>
      <c r="P278" s="2" t="s">
        <v>93</v>
      </c>
      <c r="Q278" s="5">
        <v>3888</v>
      </c>
      <c r="R278" s="5">
        <v>3.681</v>
      </c>
      <c r="S278" s="5">
        <v>3.61</v>
      </c>
      <c r="T278" s="5">
        <v>0</v>
      </c>
      <c r="U278" s="5">
        <v>0.51665000000000005</v>
      </c>
      <c r="V278" s="6">
        <v>2.5200000000000003E-5</v>
      </c>
      <c r="W278" s="6">
        <v>2.2000000000000001E-6</v>
      </c>
      <c r="X278" s="6">
        <v>2.9999999999999999E-7</v>
      </c>
      <c r="Y278" s="9">
        <v>472447501</v>
      </c>
      <c r="Z278" s="32" t="s">
        <v>4</v>
      </c>
      <c r="AA278" s="32" t="s">
        <v>1</v>
      </c>
    </row>
    <row r="279" spans="1:27" x14ac:dyDescent="0.2">
      <c r="A279" s="2" t="s">
        <v>78</v>
      </c>
      <c r="B279" s="2" t="s">
        <v>100</v>
      </c>
      <c r="C279" s="2" t="s">
        <v>1126</v>
      </c>
      <c r="D279" s="2" t="s">
        <v>1127</v>
      </c>
      <c r="E279" s="2" t="s">
        <v>182</v>
      </c>
      <c r="F279" s="2" t="s">
        <v>1128</v>
      </c>
      <c r="G279" s="2" t="s">
        <v>1129</v>
      </c>
      <c r="H279" s="2" t="s">
        <v>777</v>
      </c>
      <c r="I279" s="2" t="s">
        <v>894</v>
      </c>
      <c r="J279" s="2" t="s">
        <v>159</v>
      </c>
      <c r="K279" s="2" t="s">
        <v>160</v>
      </c>
      <c r="L279" s="2" t="s">
        <v>198</v>
      </c>
      <c r="M279" s="2" t="s">
        <v>1082</v>
      </c>
      <c r="N279" s="2" t="s">
        <v>890</v>
      </c>
      <c r="O279" s="2" t="s">
        <v>83</v>
      </c>
      <c r="P279" s="2" t="s">
        <v>93</v>
      </c>
      <c r="Q279" s="5">
        <v>411</v>
      </c>
      <c r="R279" s="5">
        <v>3.681</v>
      </c>
      <c r="S279" s="5">
        <v>18038</v>
      </c>
      <c r="T279" s="5">
        <v>0</v>
      </c>
      <c r="U279" s="5">
        <v>272.89526999999998</v>
      </c>
      <c r="V279" s="6">
        <v>0</v>
      </c>
      <c r="W279" s="6">
        <v>1.1851000000000001E-3</v>
      </c>
      <c r="X279" s="6">
        <v>1.4229999999999999E-4</v>
      </c>
      <c r="Y279" s="9">
        <v>400055749</v>
      </c>
      <c r="Z279" s="32" t="s">
        <v>4</v>
      </c>
      <c r="AA279" s="32" t="s">
        <v>1</v>
      </c>
    </row>
    <row r="280" spans="1:27" x14ac:dyDescent="0.2">
      <c r="A280" s="2" t="s">
        <v>78</v>
      </c>
      <c r="B280" s="2" t="s">
        <v>100</v>
      </c>
      <c r="C280" s="2" t="s">
        <v>2174</v>
      </c>
      <c r="D280" s="2" t="s">
        <v>1130</v>
      </c>
      <c r="E280" s="2" t="s">
        <v>182</v>
      </c>
      <c r="F280" s="2" t="s">
        <v>1131</v>
      </c>
      <c r="G280" s="2" t="s">
        <v>1132</v>
      </c>
      <c r="H280" s="2" t="s">
        <v>777</v>
      </c>
      <c r="I280" s="2" t="s">
        <v>894</v>
      </c>
      <c r="J280" s="2" t="s">
        <v>159</v>
      </c>
      <c r="K280" s="2" t="s">
        <v>160</v>
      </c>
      <c r="L280" s="2" t="s">
        <v>198</v>
      </c>
      <c r="M280" s="2" t="s">
        <v>1082</v>
      </c>
      <c r="N280" s="2" t="s">
        <v>890</v>
      </c>
      <c r="O280" s="2" t="s">
        <v>83</v>
      </c>
      <c r="P280" s="2" t="s">
        <v>93</v>
      </c>
      <c r="Q280" s="5">
        <v>151</v>
      </c>
      <c r="R280" s="5">
        <v>3.681</v>
      </c>
      <c r="S280" s="5">
        <v>48558</v>
      </c>
      <c r="T280" s="5">
        <v>5.6500000000000002E-2</v>
      </c>
      <c r="U280" s="5">
        <v>270.10870999999997</v>
      </c>
      <c r="V280" s="6">
        <v>0</v>
      </c>
      <c r="W280" s="6">
        <v>1.173E-3</v>
      </c>
      <c r="X280" s="6">
        <v>1.4090000000000001E-4</v>
      </c>
      <c r="Y280" s="9">
        <v>471275010</v>
      </c>
      <c r="Z280" s="32" t="s">
        <v>4</v>
      </c>
      <c r="AA280" s="32" t="s">
        <v>1</v>
      </c>
    </row>
    <row r="281" spans="1:27" x14ac:dyDescent="0.2">
      <c r="A281" s="2" t="s">
        <v>78</v>
      </c>
      <c r="B281" s="2" t="s">
        <v>100</v>
      </c>
      <c r="C281" s="2" t="s">
        <v>1275</v>
      </c>
      <c r="D281" s="2" t="s">
        <v>1276</v>
      </c>
      <c r="E281" s="2" t="s">
        <v>182</v>
      </c>
      <c r="F281" s="2" t="s">
        <v>1277</v>
      </c>
      <c r="G281" s="2" t="s">
        <v>1278</v>
      </c>
      <c r="H281" s="2" t="s">
        <v>777</v>
      </c>
      <c r="I281" s="2" t="s">
        <v>894</v>
      </c>
      <c r="J281" s="2" t="s">
        <v>159</v>
      </c>
      <c r="K281" s="2" t="s">
        <v>1279</v>
      </c>
      <c r="L281" s="2" t="s">
        <v>198</v>
      </c>
      <c r="M281" s="2" t="s">
        <v>174</v>
      </c>
      <c r="N281" s="2" t="s">
        <v>890</v>
      </c>
      <c r="O281" s="2" t="s">
        <v>83</v>
      </c>
      <c r="P281" s="2" t="s">
        <v>93</v>
      </c>
      <c r="Q281" s="5">
        <v>142</v>
      </c>
      <c r="R281" s="5">
        <v>3.681</v>
      </c>
      <c r="S281" s="5">
        <v>7236</v>
      </c>
      <c r="T281" s="5">
        <v>0</v>
      </c>
      <c r="U281" s="5">
        <v>37.822710000000001</v>
      </c>
      <c r="V281" s="6">
        <v>0</v>
      </c>
      <c r="W281" s="6">
        <v>1.6430000000000001E-4</v>
      </c>
      <c r="X281" s="6">
        <v>1.9700000000000001E-5</v>
      </c>
      <c r="Y281" s="9">
        <v>471437578</v>
      </c>
      <c r="Z281" s="32" t="s">
        <v>4</v>
      </c>
      <c r="AA281" s="32" t="s">
        <v>1</v>
      </c>
    </row>
    <row r="282" spans="1:27" x14ac:dyDescent="0.2">
      <c r="A282" s="2" t="s">
        <v>78</v>
      </c>
      <c r="B282" s="2" t="s">
        <v>100</v>
      </c>
      <c r="C282" s="2" t="s">
        <v>1140</v>
      </c>
      <c r="D282" s="2" t="s">
        <v>1141</v>
      </c>
      <c r="E282" s="2" t="s">
        <v>182</v>
      </c>
      <c r="F282" s="2" t="s">
        <v>1142</v>
      </c>
      <c r="G282" s="2" t="s">
        <v>1143</v>
      </c>
      <c r="H282" s="2" t="s">
        <v>777</v>
      </c>
      <c r="I282" s="2" t="s">
        <v>894</v>
      </c>
      <c r="J282" s="2" t="s">
        <v>159</v>
      </c>
      <c r="K282" s="2" t="s">
        <v>160</v>
      </c>
      <c r="L282" s="2" t="s">
        <v>198</v>
      </c>
      <c r="M282" s="2" t="s">
        <v>1082</v>
      </c>
      <c r="N282" s="2" t="s">
        <v>798</v>
      </c>
      <c r="O282" s="2" t="s">
        <v>83</v>
      </c>
      <c r="P282" s="2" t="s">
        <v>93</v>
      </c>
      <c r="Q282" s="5">
        <v>660</v>
      </c>
      <c r="R282" s="5">
        <v>3.681</v>
      </c>
      <c r="S282" s="5">
        <v>1500</v>
      </c>
      <c r="T282" s="5">
        <v>0</v>
      </c>
      <c r="U282" s="5">
        <v>36.441899999999997</v>
      </c>
      <c r="V282" s="6">
        <v>1.9300000000000002E-5</v>
      </c>
      <c r="W282" s="6">
        <v>1.583E-4</v>
      </c>
      <c r="X282" s="6">
        <v>1.9000000000000001E-5</v>
      </c>
      <c r="Y282" s="9">
        <v>471889133</v>
      </c>
      <c r="Z282" s="32" t="s">
        <v>4</v>
      </c>
      <c r="AA282" s="32" t="s">
        <v>1</v>
      </c>
    </row>
    <row r="283" spans="1:27" x14ac:dyDescent="0.2">
      <c r="A283" s="2" t="s">
        <v>78</v>
      </c>
      <c r="B283" s="2" t="s">
        <v>100</v>
      </c>
      <c r="C283" s="2" t="s">
        <v>1280</v>
      </c>
      <c r="D283" s="2" t="s">
        <v>1281</v>
      </c>
      <c r="E283" s="2" t="s">
        <v>182</v>
      </c>
      <c r="F283" s="2" t="s">
        <v>1282</v>
      </c>
      <c r="G283" s="2" t="s">
        <v>1283</v>
      </c>
      <c r="H283" s="2" t="s">
        <v>777</v>
      </c>
      <c r="I283" s="2" t="s">
        <v>894</v>
      </c>
      <c r="J283" s="2" t="s">
        <v>159</v>
      </c>
      <c r="K283" s="2" t="s">
        <v>160</v>
      </c>
      <c r="L283" s="2" t="s">
        <v>198</v>
      </c>
      <c r="M283" s="2" t="s">
        <v>1082</v>
      </c>
      <c r="N283" s="2" t="s">
        <v>890</v>
      </c>
      <c r="O283" s="2" t="s">
        <v>83</v>
      </c>
      <c r="P283" s="2" t="s">
        <v>93</v>
      </c>
      <c r="Q283" s="5">
        <v>400</v>
      </c>
      <c r="R283" s="5">
        <v>3.681</v>
      </c>
      <c r="S283" s="5">
        <v>4991</v>
      </c>
      <c r="T283" s="5">
        <v>0</v>
      </c>
      <c r="U283" s="5">
        <v>73.487480000000005</v>
      </c>
      <c r="V283" s="6">
        <v>0</v>
      </c>
      <c r="W283" s="6">
        <v>3.191E-4</v>
      </c>
      <c r="X283" s="6">
        <v>3.8300000000000003E-5</v>
      </c>
      <c r="Y283" s="9">
        <v>400050898</v>
      </c>
      <c r="Z283" s="32" t="s">
        <v>4</v>
      </c>
      <c r="AA283" s="32" t="s">
        <v>1</v>
      </c>
    </row>
    <row r="284" spans="1:27" x14ac:dyDescent="0.2">
      <c r="A284" s="2" t="s">
        <v>78</v>
      </c>
      <c r="B284" s="2" t="s">
        <v>100</v>
      </c>
      <c r="C284" s="2" t="s">
        <v>1187</v>
      </c>
      <c r="D284" s="2" t="s">
        <v>1188</v>
      </c>
      <c r="E284" s="2" t="s">
        <v>182</v>
      </c>
      <c r="F284" s="2" t="s">
        <v>1189</v>
      </c>
      <c r="G284" s="2" t="s">
        <v>1190</v>
      </c>
      <c r="H284" s="2" t="s">
        <v>777</v>
      </c>
      <c r="I284" s="2" t="s">
        <v>894</v>
      </c>
      <c r="J284" s="2" t="s">
        <v>159</v>
      </c>
      <c r="K284" s="2" t="s">
        <v>1191</v>
      </c>
      <c r="L284" s="2" t="s">
        <v>198</v>
      </c>
      <c r="M284" s="2" t="s">
        <v>174</v>
      </c>
      <c r="N284" s="2" t="s">
        <v>798</v>
      </c>
      <c r="O284" s="2" t="s">
        <v>83</v>
      </c>
      <c r="P284" s="2" t="s">
        <v>93</v>
      </c>
      <c r="Q284" s="5">
        <v>358</v>
      </c>
      <c r="R284" s="5">
        <v>3.681</v>
      </c>
      <c r="S284" s="5">
        <v>12840</v>
      </c>
      <c r="T284" s="5">
        <v>0.23910000000000001</v>
      </c>
      <c r="U284" s="5">
        <v>170.08544000000001</v>
      </c>
      <c r="V284" s="6">
        <v>1.0000000000000001E-7</v>
      </c>
      <c r="W284" s="6">
        <v>7.3859999999999996E-4</v>
      </c>
      <c r="X284" s="6">
        <v>8.8699999999999988E-5</v>
      </c>
      <c r="Y284" s="9">
        <v>471083976</v>
      </c>
      <c r="Z284" s="32" t="s">
        <v>4</v>
      </c>
      <c r="AA284" s="32" t="s">
        <v>1</v>
      </c>
    </row>
    <row r="285" spans="1:27" x14ac:dyDescent="0.2">
      <c r="A285" s="2" t="s">
        <v>78</v>
      </c>
      <c r="B285" s="2" t="s">
        <v>100</v>
      </c>
      <c r="C285" s="2" t="s">
        <v>1192</v>
      </c>
      <c r="D285" s="2" t="s">
        <v>1193</v>
      </c>
      <c r="E285" s="2" t="s">
        <v>182</v>
      </c>
      <c r="F285" s="2" t="s">
        <v>1192</v>
      </c>
      <c r="G285" s="2" t="s">
        <v>1194</v>
      </c>
      <c r="H285" s="2" t="s">
        <v>777</v>
      </c>
      <c r="I285" s="2" t="s">
        <v>894</v>
      </c>
      <c r="J285" s="2" t="s">
        <v>159</v>
      </c>
      <c r="K285" s="2" t="s">
        <v>82</v>
      </c>
      <c r="L285" s="2" t="s">
        <v>198</v>
      </c>
      <c r="M285" s="2" t="s">
        <v>1082</v>
      </c>
      <c r="N285" s="2" t="s">
        <v>798</v>
      </c>
      <c r="O285" s="2" t="s">
        <v>83</v>
      </c>
      <c r="P285" s="2" t="s">
        <v>93</v>
      </c>
      <c r="Q285" s="5">
        <v>150</v>
      </c>
      <c r="R285" s="5">
        <v>3.681</v>
      </c>
      <c r="S285" s="5">
        <v>77.900000000000006</v>
      </c>
      <c r="T285" s="5">
        <v>0</v>
      </c>
      <c r="U285" s="5">
        <v>0.43012</v>
      </c>
      <c r="V285" s="6">
        <v>1.0499999999999999E-5</v>
      </c>
      <c r="W285" s="6">
        <v>1.9E-6</v>
      </c>
      <c r="X285" s="6">
        <v>2.0000000000000002E-7</v>
      </c>
      <c r="Y285" s="9">
        <v>472492796</v>
      </c>
      <c r="Z285" s="32" t="s">
        <v>4</v>
      </c>
      <c r="AA285" s="32" t="s">
        <v>1</v>
      </c>
    </row>
    <row r="286" spans="1:27" x14ac:dyDescent="0.2">
      <c r="A286" s="2" t="s">
        <v>78</v>
      </c>
      <c r="B286" s="2" t="s">
        <v>100</v>
      </c>
      <c r="C286" s="2" t="s">
        <v>1298</v>
      </c>
      <c r="D286" s="2" t="s">
        <v>1299</v>
      </c>
      <c r="E286" s="2" t="s">
        <v>182</v>
      </c>
      <c r="F286" s="2" t="s">
        <v>1300</v>
      </c>
      <c r="G286" s="2" t="s">
        <v>1301</v>
      </c>
      <c r="H286" s="2" t="s">
        <v>777</v>
      </c>
      <c r="I286" s="2" t="s">
        <v>894</v>
      </c>
      <c r="J286" s="2" t="s">
        <v>159</v>
      </c>
      <c r="K286" s="2" t="s">
        <v>160</v>
      </c>
      <c r="L286" s="2" t="s">
        <v>198</v>
      </c>
      <c r="M286" s="2" t="s">
        <v>1082</v>
      </c>
      <c r="N286" s="2" t="s">
        <v>798</v>
      </c>
      <c r="O286" s="2" t="s">
        <v>83</v>
      </c>
      <c r="P286" s="2" t="s">
        <v>93</v>
      </c>
      <c r="Q286" s="5">
        <v>99</v>
      </c>
      <c r="R286" s="5">
        <v>3.681</v>
      </c>
      <c r="S286" s="5">
        <v>28432</v>
      </c>
      <c r="T286" s="5">
        <v>0</v>
      </c>
      <c r="U286" s="5">
        <v>103.61161</v>
      </c>
      <c r="V286" s="6">
        <v>1.0000000000000001E-7</v>
      </c>
      <c r="W286" s="6">
        <v>4.4999999999999999E-4</v>
      </c>
      <c r="X286" s="6">
        <v>5.4000000000000005E-5</v>
      </c>
      <c r="Y286" s="9">
        <v>400015271</v>
      </c>
      <c r="Z286" s="32" t="s">
        <v>4</v>
      </c>
      <c r="AA286" s="32" t="s">
        <v>1</v>
      </c>
    </row>
    <row r="287" spans="1:27" x14ac:dyDescent="0.2">
      <c r="A287" s="2" t="s">
        <v>78</v>
      </c>
      <c r="B287" s="2" t="s">
        <v>100</v>
      </c>
      <c r="C287" s="2" t="s">
        <v>1267</v>
      </c>
      <c r="D287" s="2" t="s">
        <v>1268</v>
      </c>
      <c r="E287" s="2" t="s">
        <v>182</v>
      </c>
      <c r="F287" s="2" t="s">
        <v>1302</v>
      </c>
      <c r="G287" s="2" t="s">
        <v>1303</v>
      </c>
      <c r="H287" s="2" t="s">
        <v>777</v>
      </c>
      <c r="I287" s="2" t="s">
        <v>894</v>
      </c>
      <c r="J287" s="2" t="s">
        <v>159</v>
      </c>
      <c r="K287" s="2" t="s">
        <v>160</v>
      </c>
      <c r="L287" s="2" t="s">
        <v>198</v>
      </c>
      <c r="M287" s="2" t="s">
        <v>1082</v>
      </c>
      <c r="N287" s="2" t="s">
        <v>890</v>
      </c>
      <c r="O287" s="2" t="s">
        <v>83</v>
      </c>
      <c r="P287" s="2" t="s">
        <v>93</v>
      </c>
      <c r="Q287" s="5">
        <v>240</v>
      </c>
      <c r="R287" s="5">
        <v>3.681</v>
      </c>
      <c r="S287" s="5">
        <v>15093</v>
      </c>
      <c r="T287" s="5">
        <v>0</v>
      </c>
      <c r="U287" s="5">
        <v>133.33759000000001</v>
      </c>
      <c r="V287" s="6">
        <v>0</v>
      </c>
      <c r="W287" s="6">
        <v>5.7910000000000004E-4</v>
      </c>
      <c r="X287" s="6">
        <v>6.9499999999999995E-5</v>
      </c>
      <c r="Y287" s="9">
        <v>471028872</v>
      </c>
      <c r="Z287" s="32" t="s">
        <v>4</v>
      </c>
      <c r="AA287" s="32" t="s">
        <v>1</v>
      </c>
    </row>
    <row r="288" spans="1:27" x14ac:dyDescent="0.2">
      <c r="A288" s="2" t="s">
        <v>78</v>
      </c>
      <c r="B288" s="2" t="s">
        <v>100</v>
      </c>
      <c r="C288" s="2" t="s">
        <v>1227</v>
      </c>
      <c r="D288" s="2" t="s">
        <v>1228</v>
      </c>
      <c r="E288" s="2" t="s">
        <v>182</v>
      </c>
      <c r="F288" s="2" t="s">
        <v>1229</v>
      </c>
      <c r="G288" s="2" t="s">
        <v>1230</v>
      </c>
      <c r="H288" s="2" t="s">
        <v>777</v>
      </c>
      <c r="I288" s="2" t="s">
        <v>894</v>
      </c>
      <c r="J288" s="2" t="s">
        <v>159</v>
      </c>
      <c r="K288" s="2" t="s">
        <v>160</v>
      </c>
      <c r="L288" s="2" t="s">
        <v>198</v>
      </c>
      <c r="M288" s="2" t="s">
        <v>174</v>
      </c>
      <c r="N288" s="2" t="s">
        <v>798</v>
      </c>
      <c r="O288" s="2" t="s">
        <v>83</v>
      </c>
      <c r="P288" s="2" t="s">
        <v>93</v>
      </c>
      <c r="Q288" s="5">
        <v>319</v>
      </c>
      <c r="R288" s="5">
        <v>3.681</v>
      </c>
      <c r="S288" s="5">
        <v>3219</v>
      </c>
      <c r="T288" s="5">
        <v>0</v>
      </c>
      <c r="U288" s="5">
        <v>37.798749999999998</v>
      </c>
      <c r="V288" s="6">
        <v>2.3E-6</v>
      </c>
      <c r="W288" s="6">
        <v>1.6420000000000001E-4</v>
      </c>
      <c r="X288" s="6">
        <v>1.9700000000000001E-5</v>
      </c>
      <c r="Y288" s="9">
        <v>471000483</v>
      </c>
      <c r="Z288" s="32" t="s">
        <v>4</v>
      </c>
      <c r="AA288" s="32" t="s">
        <v>1</v>
      </c>
    </row>
    <row r="289" spans="1:27" x14ac:dyDescent="0.2">
      <c r="A289" s="2" t="s">
        <v>78</v>
      </c>
      <c r="B289" s="2" t="s">
        <v>100</v>
      </c>
      <c r="C289" s="2" t="s">
        <v>1287</v>
      </c>
      <c r="D289" s="2" t="s">
        <v>1288</v>
      </c>
      <c r="E289" s="2" t="s">
        <v>182</v>
      </c>
      <c r="F289" s="2" t="s">
        <v>1289</v>
      </c>
      <c r="G289" s="2" t="s">
        <v>1290</v>
      </c>
      <c r="H289" s="2" t="s">
        <v>777</v>
      </c>
      <c r="I289" s="2" t="s">
        <v>894</v>
      </c>
      <c r="J289" s="2" t="s">
        <v>159</v>
      </c>
      <c r="K289" s="2" t="s">
        <v>160</v>
      </c>
      <c r="L289" s="2" t="s">
        <v>198</v>
      </c>
      <c r="M289" s="2" t="s">
        <v>170</v>
      </c>
      <c r="N289" s="2" t="s">
        <v>1115</v>
      </c>
      <c r="O289" s="2" t="s">
        <v>83</v>
      </c>
      <c r="P289" s="2" t="s">
        <v>93</v>
      </c>
      <c r="Q289" s="5">
        <v>76</v>
      </c>
      <c r="R289" s="5">
        <v>3.681</v>
      </c>
      <c r="S289" s="5">
        <v>2373</v>
      </c>
      <c r="T289" s="5">
        <v>2.8000000000000001E-2</v>
      </c>
      <c r="U289" s="5">
        <v>6.7419099999999998</v>
      </c>
      <c r="V289" s="6">
        <v>2.5000000000000002E-6</v>
      </c>
      <c r="W289" s="6">
        <v>2.9299999999999997E-5</v>
      </c>
      <c r="X289" s="6">
        <v>3.4999999999999999E-6</v>
      </c>
      <c r="Y289" s="9">
        <v>473778219</v>
      </c>
      <c r="Z289" s="32" t="s">
        <v>4</v>
      </c>
      <c r="AA289" s="32" t="s">
        <v>1</v>
      </c>
    </row>
    <row r="290" spans="1:27" x14ac:dyDescent="0.2">
      <c r="A290" s="2" t="s">
        <v>78</v>
      </c>
      <c r="B290" s="2" t="s">
        <v>100</v>
      </c>
      <c r="C290" s="2" t="s">
        <v>1291</v>
      </c>
      <c r="D290" s="2" t="s">
        <v>1292</v>
      </c>
      <c r="E290" s="2" t="s">
        <v>182</v>
      </c>
      <c r="F290" s="2" t="s">
        <v>1293</v>
      </c>
      <c r="G290" s="2" t="s">
        <v>1294</v>
      </c>
      <c r="H290" s="2" t="s">
        <v>777</v>
      </c>
      <c r="I290" s="2" t="s">
        <v>894</v>
      </c>
      <c r="J290" s="2" t="s">
        <v>159</v>
      </c>
      <c r="K290" s="2" t="s">
        <v>160</v>
      </c>
      <c r="L290" s="2" t="s">
        <v>198</v>
      </c>
      <c r="M290" s="2" t="s">
        <v>174</v>
      </c>
      <c r="N290" s="2" t="s">
        <v>830</v>
      </c>
      <c r="O290" s="2" t="s">
        <v>83</v>
      </c>
      <c r="P290" s="2" t="s">
        <v>93</v>
      </c>
      <c r="Q290" s="5">
        <v>69</v>
      </c>
      <c r="R290" s="5">
        <v>3.681</v>
      </c>
      <c r="S290" s="5">
        <v>21331</v>
      </c>
      <c r="T290" s="5">
        <v>0</v>
      </c>
      <c r="U290" s="5">
        <v>54.17839</v>
      </c>
      <c r="V290" s="6">
        <v>2.0000000000000002E-7</v>
      </c>
      <c r="W290" s="6">
        <v>2.353E-4</v>
      </c>
      <c r="X290" s="6">
        <v>2.83E-5</v>
      </c>
      <c r="Y290" s="9">
        <v>471332464</v>
      </c>
      <c r="Z290" s="32" t="s">
        <v>4</v>
      </c>
      <c r="AA290" s="32" t="s">
        <v>1</v>
      </c>
    </row>
    <row r="291" spans="1:27" x14ac:dyDescent="0.2">
      <c r="B291" s="32" t="s">
        <v>24</v>
      </c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</row>
    <row r="292" spans="1:27" x14ac:dyDescent="0.2">
      <c r="B292" s="32" t="s">
        <v>25</v>
      </c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</row>
  </sheetData>
  <mergeCells count="5">
    <mergeCell ref="B1:Y1"/>
    <mergeCell ref="B291:Y291"/>
    <mergeCell ref="B292:Y292"/>
    <mergeCell ref="Z2:Z290"/>
    <mergeCell ref="AA1:AA29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54"/>
  <sheetViews>
    <sheetView rightToLeft="1" topLeftCell="J1" workbookViewId="0">
      <selection activeCell="O148" sqref="O148"/>
    </sheetView>
  </sheetViews>
  <sheetFormatPr defaultRowHeight="14.25" x14ac:dyDescent="0.2"/>
  <cols>
    <col min="1" max="1" width="36" customWidth="1"/>
    <col min="2" max="2" width="12" customWidth="1"/>
    <col min="3" max="3" width="25" customWidth="1"/>
    <col min="4" max="4" width="12" customWidth="1"/>
    <col min="5" max="5" width="21" customWidth="1"/>
    <col min="6" max="6" width="50" customWidth="1"/>
    <col min="7" max="7" width="15" customWidth="1"/>
    <col min="8" max="8" width="19" customWidth="1"/>
    <col min="9" max="9" width="29" customWidth="1"/>
    <col min="10" max="10" width="12" customWidth="1"/>
    <col min="11" max="11" width="24" customWidth="1"/>
    <col min="12" max="12" width="11" customWidth="1"/>
    <col min="13" max="13" width="52" customWidth="1"/>
    <col min="14" max="14" width="19" customWidth="1"/>
    <col min="15" max="15" width="16" customWidth="1"/>
    <col min="16" max="16" width="19" customWidth="1"/>
    <col min="17" max="17" width="12" customWidth="1"/>
    <col min="18" max="18" width="15" customWidth="1"/>
    <col min="19" max="19" width="28" customWidth="1"/>
    <col min="20" max="20" width="22.75" customWidth="1"/>
    <col min="21" max="21" width="23" customWidth="1"/>
    <col min="22" max="22" width="25" customWidth="1"/>
    <col min="23" max="23" width="23" customWidth="1"/>
    <col min="24" max="24" width="12" customWidth="1"/>
  </cols>
  <sheetData>
    <row r="1" spans="1:26" x14ac:dyDescent="0.2">
      <c r="B1" s="33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Z1" s="34" t="s">
        <v>1</v>
      </c>
    </row>
    <row r="2" spans="1:26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105</v>
      </c>
      <c r="M2" s="4" t="s">
        <v>1304</v>
      </c>
      <c r="N2" s="4" t="s">
        <v>186</v>
      </c>
      <c r="O2" s="4" t="s">
        <v>71</v>
      </c>
      <c r="P2" s="4" t="s">
        <v>111</v>
      </c>
      <c r="Q2" s="4" t="s">
        <v>73</v>
      </c>
      <c r="R2" s="4" t="s">
        <v>112</v>
      </c>
      <c r="S2" s="23" t="s">
        <v>110</v>
      </c>
      <c r="T2" s="4" t="s">
        <v>75</v>
      </c>
      <c r="U2" s="4" t="s">
        <v>114</v>
      </c>
      <c r="V2" s="4" t="s">
        <v>76</v>
      </c>
      <c r="W2" s="4" t="s">
        <v>77</v>
      </c>
      <c r="X2" s="4" t="s">
        <v>3</v>
      </c>
      <c r="Y2" s="34" t="s">
        <v>4</v>
      </c>
      <c r="Z2" s="34" t="s">
        <v>1</v>
      </c>
    </row>
    <row r="3" spans="1:26" x14ac:dyDescent="0.2">
      <c r="A3" s="2" t="s">
        <v>78</v>
      </c>
      <c r="B3" s="2" t="s">
        <v>78</v>
      </c>
      <c r="C3" s="2" t="s">
        <v>1305</v>
      </c>
      <c r="D3" s="2" t="s">
        <v>1306</v>
      </c>
      <c r="E3" s="2" t="s">
        <v>195</v>
      </c>
      <c r="F3" s="2" t="s">
        <v>1307</v>
      </c>
      <c r="G3" s="9">
        <v>1150440</v>
      </c>
      <c r="H3" s="2" t="s">
        <v>170</v>
      </c>
      <c r="I3" s="2" t="s">
        <v>1308</v>
      </c>
      <c r="J3" s="2" t="s">
        <v>82</v>
      </c>
      <c r="K3" s="2" t="s">
        <v>82</v>
      </c>
      <c r="L3" s="2" t="s">
        <v>118</v>
      </c>
      <c r="M3" s="2" t="s">
        <v>1309</v>
      </c>
      <c r="N3" s="2" t="s">
        <v>83</v>
      </c>
      <c r="O3" s="2" t="s">
        <v>86</v>
      </c>
      <c r="P3" s="5">
        <v>568925</v>
      </c>
      <c r="Q3" s="5">
        <v>1</v>
      </c>
      <c r="R3" s="5">
        <v>367.74</v>
      </c>
      <c r="S3" s="5">
        <v>0</v>
      </c>
      <c r="T3" s="5">
        <v>2092.1647899999998</v>
      </c>
      <c r="U3" s="6">
        <v>2.3335000000000001E-3</v>
      </c>
      <c r="V3" s="6">
        <v>3.7762E-3</v>
      </c>
      <c r="W3" s="6">
        <v>1.091E-3</v>
      </c>
      <c r="X3" s="2" t="s">
        <v>3</v>
      </c>
      <c r="Y3" s="34" t="s">
        <v>4</v>
      </c>
      <c r="Z3" s="34" t="s">
        <v>1</v>
      </c>
    </row>
    <row r="4" spans="1:26" x14ac:dyDescent="0.2">
      <c r="A4" s="2" t="s">
        <v>78</v>
      </c>
      <c r="B4" s="2" t="s">
        <v>78</v>
      </c>
      <c r="C4" s="2" t="s">
        <v>1310</v>
      </c>
      <c r="D4" s="2" t="s">
        <v>1311</v>
      </c>
      <c r="E4" s="2" t="s">
        <v>195</v>
      </c>
      <c r="F4" s="2" t="s">
        <v>1312</v>
      </c>
      <c r="G4" s="9">
        <v>1146604</v>
      </c>
      <c r="H4" s="2" t="s">
        <v>170</v>
      </c>
      <c r="I4" s="2" t="s">
        <v>1313</v>
      </c>
      <c r="J4" s="2" t="s">
        <v>82</v>
      </c>
      <c r="K4" s="2" t="s">
        <v>160</v>
      </c>
      <c r="L4" s="2" t="s">
        <v>118</v>
      </c>
      <c r="M4" s="2" t="s">
        <v>1314</v>
      </c>
      <c r="N4" s="2" t="s">
        <v>83</v>
      </c>
      <c r="O4" s="2" t="s">
        <v>86</v>
      </c>
      <c r="P4" s="5">
        <v>126903</v>
      </c>
      <c r="Q4" s="5">
        <v>1</v>
      </c>
      <c r="R4" s="5">
        <v>5107</v>
      </c>
      <c r="S4" s="5">
        <v>0</v>
      </c>
      <c r="T4" s="5">
        <v>6480.9362099999998</v>
      </c>
      <c r="U4" s="6">
        <v>1.671E-3</v>
      </c>
      <c r="V4" s="6">
        <v>1.16977E-2</v>
      </c>
      <c r="W4" s="6">
        <v>3.3796999999999998E-3</v>
      </c>
      <c r="X4" s="2" t="s">
        <v>3</v>
      </c>
      <c r="Y4" s="34" t="s">
        <v>4</v>
      </c>
      <c r="Z4" s="34" t="s">
        <v>1</v>
      </c>
    </row>
    <row r="5" spans="1:26" x14ac:dyDescent="0.2">
      <c r="A5" s="2" t="s">
        <v>78</v>
      </c>
      <c r="B5" s="2" t="s">
        <v>78</v>
      </c>
      <c r="C5" s="2" t="s">
        <v>1305</v>
      </c>
      <c r="D5" s="2" t="s">
        <v>1306</v>
      </c>
      <c r="E5" s="2" t="s">
        <v>195</v>
      </c>
      <c r="F5" s="2" t="s">
        <v>1315</v>
      </c>
      <c r="G5" s="9">
        <v>1149137</v>
      </c>
      <c r="H5" s="2" t="s">
        <v>170</v>
      </c>
      <c r="I5" s="2" t="s">
        <v>1313</v>
      </c>
      <c r="J5" s="2" t="s">
        <v>82</v>
      </c>
      <c r="K5" s="2" t="s">
        <v>160</v>
      </c>
      <c r="L5" s="2" t="s">
        <v>118</v>
      </c>
      <c r="M5" s="2" t="s">
        <v>1314</v>
      </c>
      <c r="N5" s="2" t="s">
        <v>83</v>
      </c>
      <c r="O5" s="2" t="s">
        <v>86</v>
      </c>
      <c r="P5" s="5">
        <v>188894</v>
      </c>
      <c r="Q5" s="5">
        <v>1</v>
      </c>
      <c r="R5" s="5">
        <v>5178</v>
      </c>
      <c r="S5" s="5">
        <v>0</v>
      </c>
      <c r="T5" s="5">
        <v>9780.9313199999997</v>
      </c>
      <c r="U5" s="6">
        <v>1.5547E-3</v>
      </c>
      <c r="V5" s="6">
        <v>1.7654E-2</v>
      </c>
      <c r="W5" s="6">
        <v>5.1005999999999994E-3</v>
      </c>
      <c r="X5" s="2" t="s">
        <v>3</v>
      </c>
      <c r="Y5" s="34" t="s">
        <v>4</v>
      </c>
      <c r="Z5" s="34" t="s">
        <v>1</v>
      </c>
    </row>
    <row r="6" spans="1:26" x14ac:dyDescent="0.2">
      <c r="A6" s="2" t="s">
        <v>78</v>
      </c>
      <c r="B6" s="2" t="s">
        <v>78</v>
      </c>
      <c r="C6" s="2" t="s">
        <v>1305</v>
      </c>
      <c r="D6" s="2" t="s">
        <v>1306</v>
      </c>
      <c r="E6" s="2" t="s">
        <v>195</v>
      </c>
      <c r="F6" s="2" t="s">
        <v>1316</v>
      </c>
      <c r="G6" s="9">
        <v>1149285</v>
      </c>
      <c r="H6" s="2" t="s">
        <v>170</v>
      </c>
      <c r="I6" s="2" t="s">
        <v>1313</v>
      </c>
      <c r="J6" s="2" t="s">
        <v>82</v>
      </c>
      <c r="K6" s="2" t="s">
        <v>160</v>
      </c>
      <c r="L6" s="2" t="s">
        <v>118</v>
      </c>
      <c r="M6" s="2" t="s">
        <v>1317</v>
      </c>
      <c r="N6" s="2" t="s">
        <v>83</v>
      </c>
      <c r="O6" s="2" t="s">
        <v>86</v>
      </c>
      <c r="P6" s="5">
        <v>91334</v>
      </c>
      <c r="Q6" s="5">
        <v>1</v>
      </c>
      <c r="R6" s="5">
        <v>5221</v>
      </c>
      <c r="S6" s="5">
        <v>0</v>
      </c>
      <c r="T6" s="5">
        <v>4768.5481399999999</v>
      </c>
      <c r="U6" s="6">
        <v>2.0428999999999998E-3</v>
      </c>
      <c r="V6" s="6">
        <v>8.6068999999999989E-3</v>
      </c>
      <c r="W6" s="6">
        <v>2.4867000000000001E-3</v>
      </c>
      <c r="X6" s="2" t="s">
        <v>3</v>
      </c>
      <c r="Y6" s="34" t="s">
        <v>4</v>
      </c>
      <c r="Z6" s="34" t="s">
        <v>1</v>
      </c>
    </row>
    <row r="7" spans="1:26" x14ac:dyDescent="0.2">
      <c r="A7" s="2" t="s">
        <v>78</v>
      </c>
      <c r="B7" s="2" t="s">
        <v>78</v>
      </c>
      <c r="C7" s="2" t="s">
        <v>1318</v>
      </c>
      <c r="D7" s="2" t="s">
        <v>1319</v>
      </c>
      <c r="E7" s="2" t="s">
        <v>195</v>
      </c>
      <c r="F7" s="2" t="s">
        <v>1320</v>
      </c>
      <c r="G7" s="9">
        <v>1148162</v>
      </c>
      <c r="H7" s="2" t="s">
        <v>170</v>
      </c>
      <c r="I7" s="2" t="s">
        <v>1313</v>
      </c>
      <c r="J7" s="2" t="s">
        <v>82</v>
      </c>
      <c r="K7" s="2" t="s">
        <v>160</v>
      </c>
      <c r="L7" s="2" t="s">
        <v>118</v>
      </c>
      <c r="M7" s="2" t="s">
        <v>1321</v>
      </c>
      <c r="N7" s="2" t="s">
        <v>83</v>
      </c>
      <c r="O7" s="2" t="s">
        <v>86</v>
      </c>
      <c r="P7" s="5">
        <v>0.93</v>
      </c>
      <c r="Q7" s="5">
        <v>1</v>
      </c>
      <c r="R7" s="5">
        <v>19040</v>
      </c>
      <c r="S7" s="5">
        <v>0</v>
      </c>
      <c r="T7" s="5">
        <v>0.17707000000000001</v>
      </c>
      <c r="U7" s="6">
        <v>0</v>
      </c>
      <c r="V7" s="6">
        <v>2.9999999999999999E-7</v>
      </c>
      <c r="W7" s="6">
        <v>1.0000000000000001E-7</v>
      </c>
      <c r="X7" s="2" t="s">
        <v>3</v>
      </c>
      <c r="Y7" s="34" t="s">
        <v>4</v>
      </c>
      <c r="Z7" s="34" t="s">
        <v>1</v>
      </c>
    </row>
    <row r="8" spans="1:26" x14ac:dyDescent="0.2">
      <c r="A8" s="2" t="s">
        <v>78</v>
      </c>
      <c r="B8" s="2" t="s">
        <v>78</v>
      </c>
      <c r="C8" s="2" t="s">
        <v>1322</v>
      </c>
      <c r="D8" s="2" t="s">
        <v>1323</v>
      </c>
      <c r="E8" s="2" t="s">
        <v>195</v>
      </c>
      <c r="F8" s="2" t="s">
        <v>1324</v>
      </c>
      <c r="G8" s="9">
        <v>1150572</v>
      </c>
      <c r="H8" s="2" t="s">
        <v>170</v>
      </c>
      <c r="I8" s="2" t="s">
        <v>1313</v>
      </c>
      <c r="J8" s="2" t="s">
        <v>82</v>
      </c>
      <c r="K8" s="2" t="s">
        <v>160</v>
      </c>
      <c r="L8" s="2" t="s">
        <v>118</v>
      </c>
      <c r="M8" s="2" t="s">
        <v>1314</v>
      </c>
      <c r="N8" s="2" t="s">
        <v>83</v>
      </c>
      <c r="O8" s="2" t="s">
        <v>86</v>
      </c>
      <c r="P8" s="5">
        <v>289851</v>
      </c>
      <c r="Q8" s="5">
        <v>1</v>
      </c>
      <c r="R8" s="5">
        <v>6781</v>
      </c>
      <c r="S8" s="5">
        <v>0</v>
      </c>
      <c r="T8" s="5">
        <v>19654.796310000002</v>
      </c>
      <c r="U8" s="6">
        <v>9.3500000000000007E-3</v>
      </c>
      <c r="V8" s="6">
        <v>3.5475699999999999E-2</v>
      </c>
      <c r="W8" s="6">
        <v>1.0249699999999999E-2</v>
      </c>
      <c r="X8" s="2" t="s">
        <v>3</v>
      </c>
      <c r="Y8" s="34" t="s">
        <v>4</v>
      </c>
      <c r="Z8" s="34" t="s">
        <v>1</v>
      </c>
    </row>
    <row r="9" spans="1:26" x14ac:dyDescent="0.2">
      <c r="A9" s="2" t="s">
        <v>78</v>
      </c>
      <c r="B9" s="2" t="s">
        <v>78</v>
      </c>
      <c r="C9" s="2" t="s">
        <v>1310</v>
      </c>
      <c r="D9" s="2" t="s">
        <v>1311</v>
      </c>
      <c r="E9" s="2" t="s">
        <v>195</v>
      </c>
      <c r="F9" s="2" t="s">
        <v>1325</v>
      </c>
      <c r="G9" s="9">
        <v>1162783</v>
      </c>
      <c r="H9" s="2" t="s">
        <v>170</v>
      </c>
      <c r="I9" s="2" t="s">
        <v>1313</v>
      </c>
      <c r="J9" s="2" t="s">
        <v>82</v>
      </c>
      <c r="K9" s="2" t="s">
        <v>1279</v>
      </c>
      <c r="L9" s="2" t="s">
        <v>118</v>
      </c>
      <c r="M9" s="2" t="s">
        <v>1326</v>
      </c>
      <c r="N9" s="2" t="s">
        <v>83</v>
      </c>
      <c r="O9" s="2" t="s">
        <v>86</v>
      </c>
      <c r="P9" s="5">
        <v>31450</v>
      </c>
      <c r="Q9" s="5">
        <v>1</v>
      </c>
      <c r="R9" s="5">
        <v>21460</v>
      </c>
      <c r="S9" s="5">
        <v>0</v>
      </c>
      <c r="T9" s="5">
        <v>6749.17</v>
      </c>
      <c r="U9" s="6">
        <v>1.09461E-2</v>
      </c>
      <c r="V9" s="6">
        <v>1.21818E-2</v>
      </c>
      <c r="W9" s="6">
        <v>3.5195999999999999E-3</v>
      </c>
      <c r="X9" s="2" t="s">
        <v>3</v>
      </c>
      <c r="Y9" s="34" t="s">
        <v>4</v>
      </c>
      <c r="Z9" s="34" t="s">
        <v>1</v>
      </c>
    </row>
    <row r="10" spans="1:26" x14ac:dyDescent="0.2">
      <c r="A10" s="2" t="s">
        <v>78</v>
      </c>
      <c r="B10" s="2" t="s">
        <v>78</v>
      </c>
      <c r="C10" s="2" t="s">
        <v>1327</v>
      </c>
      <c r="D10" s="2" t="s">
        <v>1328</v>
      </c>
      <c r="E10" s="2" t="s">
        <v>195</v>
      </c>
      <c r="F10" s="2" t="s">
        <v>1329</v>
      </c>
      <c r="G10" s="9">
        <v>1165828</v>
      </c>
      <c r="H10" s="2" t="s">
        <v>170</v>
      </c>
      <c r="I10" s="2" t="s">
        <v>1313</v>
      </c>
      <c r="J10" s="2" t="s">
        <v>82</v>
      </c>
      <c r="K10" s="2" t="s">
        <v>160</v>
      </c>
      <c r="L10" s="2" t="s">
        <v>118</v>
      </c>
      <c r="M10" s="2" t="s">
        <v>1314</v>
      </c>
      <c r="N10" s="2" t="s">
        <v>83</v>
      </c>
      <c r="O10" s="2" t="s">
        <v>86</v>
      </c>
      <c r="P10" s="5">
        <v>92500</v>
      </c>
      <c r="Q10" s="5">
        <v>1</v>
      </c>
      <c r="R10" s="5">
        <v>8318</v>
      </c>
      <c r="S10" s="5">
        <v>0</v>
      </c>
      <c r="T10" s="5">
        <v>7694.15</v>
      </c>
      <c r="U10" s="6">
        <v>3.8540999999999996E-3</v>
      </c>
      <c r="V10" s="6">
        <v>1.3887400000000001E-2</v>
      </c>
      <c r="W10" s="6">
        <v>4.0124000000000002E-3</v>
      </c>
      <c r="X10" s="2" t="s">
        <v>3</v>
      </c>
      <c r="Y10" s="34" t="s">
        <v>4</v>
      </c>
      <c r="Z10" s="34" t="s">
        <v>1</v>
      </c>
    </row>
    <row r="11" spans="1:26" x14ac:dyDescent="0.2">
      <c r="A11" s="2" t="s">
        <v>78</v>
      </c>
      <c r="B11" s="2" t="s">
        <v>78</v>
      </c>
      <c r="C11" s="2" t="s">
        <v>1310</v>
      </c>
      <c r="D11" s="2" t="s">
        <v>1311</v>
      </c>
      <c r="E11" s="2" t="s">
        <v>195</v>
      </c>
      <c r="F11" s="2" t="s">
        <v>1330</v>
      </c>
      <c r="G11" s="9">
        <v>1174119</v>
      </c>
      <c r="H11" s="2" t="s">
        <v>170</v>
      </c>
      <c r="I11" s="2" t="s">
        <v>1313</v>
      </c>
      <c r="J11" s="2" t="s">
        <v>82</v>
      </c>
      <c r="K11" s="2" t="s">
        <v>160</v>
      </c>
      <c r="L11" s="2" t="s">
        <v>118</v>
      </c>
      <c r="M11" s="2" t="s">
        <v>1317</v>
      </c>
      <c r="N11" s="2" t="s">
        <v>83</v>
      </c>
      <c r="O11" s="2" t="s">
        <v>86</v>
      </c>
      <c r="P11" s="5">
        <v>18575</v>
      </c>
      <c r="Q11" s="5">
        <v>1</v>
      </c>
      <c r="R11" s="5">
        <v>32860</v>
      </c>
      <c r="S11" s="5">
        <v>0</v>
      </c>
      <c r="T11" s="5">
        <v>6103.7449999999999</v>
      </c>
      <c r="U11" s="6">
        <v>3.7569999999999999E-3</v>
      </c>
      <c r="V11" s="6">
        <v>1.1016900000000001E-2</v>
      </c>
      <c r="W11" s="6">
        <v>3.1830000000000001E-3</v>
      </c>
      <c r="X11" s="2" t="s">
        <v>3</v>
      </c>
      <c r="Y11" s="34" t="s">
        <v>4</v>
      </c>
      <c r="Z11" s="34" t="s">
        <v>1</v>
      </c>
    </row>
    <row r="12" spans="1:26" x14ac:dyDescent="0.2">
      <c r="A12" s="2" t="s">
        <v>78</v>
      </c>
      <c r="B12" s="2" t="s">
        <v>78</v>
      </c>
      <c r="C12" s="2" t="s">
        <v>1322</v>
      </c>
      <c r="D12" s="2" t="s">
        <v>1323</v>
      </c>
      <c r="E12" s="2" t="s">
        <v>195</v>
      </c>
      <c r="F12" s="2" t="s">
        <v>1331</v>
      </c>
      <c r="G12" s="9">
        <v>1181387</v>
      </c>
      <c r="H12" s="2" t="s">
        <v>170</v>
      </c>
      <c r="I12" s="2" t="s">
        <v>1313</v>
      </c>
      <c r="J12" s="2" t="s">
        <v>82</v>
      </c>
      <c r="K12" s="2" t="s">
        <v>160</v>
      </c>
      <c r="L12" s="2" t="s">
        <v>118</v>
      </c>
      <c r="M12" s="2" t="s">
        <v>1332</v>
      </c>
      <c r="N12" s="2" t="s">
        <v>83</v>
      </c>
      <c r="O12" s="2" t="s">
        <v>86</v>
      </c>
      <c r="P12" s="5">
        <v>0.33</v>
      </c>
      <c r="Q12" s="5">
        <v>1</v>
      </c>
      <c r="R12" s="5">
        <v>9356</v>
      </c>
      <c r="S12" s="5">
        <v>0</v>
      </c>
      <c r="T12" s="5">
        <v>3.0870000000000002E-2</v>
      </c>
      <c r="U12" s="6">
        <v>0</v>
      </c>
      <c r="V12" s="6">
        <v>1.0000000000000001E-7</v>
      </c>
      <c r="W12" s="6">
        <v>0</v>
      </c>
      <c r="X12" s="2" t="s">
        <v>3</v>
      </c>
      <c r="Y12" s="34" t="s">
        <v>4</v>
      </c>
      <c r="Z12" s="34" t="s">
        <v>1</v>
      </c>
    </row>
    <row r="13" spans="1:26" x14ac:dyDescent="0.2">
      <c r="A13" s="2" t="s">
        <v>78</v>
      </c>
      <c r="B13" s="2" t="s">
        <v>78</v>
      </c>
      <c r="C13" s="2" t="s">
        <v>1310</v>
      </c>
      <c r="D13" s="2" t="s">
        <v>1311</v>
      </c>
      <c r="E13" s="2" t="s">
        <v>195</v>
      </c>
      <c r="F13" s="2" t="s">
        <v>1333</v>
      </c>
      <c r="G13" s="9">
        <v>1157924</v>
      </c>
      <c r="H13" s="2" t="s">
        <v>170</v>
      </c>
      <c r="I13" s="2" t="s">
        <v>1334</v>
      </c>
      <c r="J13" s="2" t="s">
        <v>82</v>
      </c>
      <c r="K13" s="2" t="s">
        <v>160</v>
      </c>
      <c r="L13" s="2" t="s">
        <v>118</v>
      </c>
      <c r="M13" s="2" t="s">
        <v>1335</v>
      </c>
      <c r="N13" s="2" t="s">
        <v>83</v>
      </c>
      <c r="O13" s="2" t="s">
        <v>86</v>
      </c>
      <c r="P13" s="5">
        <v>350000</v>
      </c>
      <c r="Q13" s="5">
        <v>1</v>
      </c>
      <c r="R13" s="5">
        <v>2265.0300000000002</v>
      </c>
      <c r="S13" s="5">
        <v>0</v>
      </c>
      <c r="T13" s="5">
        <v>7927.6049999999996</v>
      </c>
      <c r="U13" s="6">
        <v>1.2962899999999999E-2</v>
      </c>
      <c r="V13" s="6">
        <v>1.43088E-2</v>
      </c>
      <c r="W13" s="6">
        <v>4.1342000000000002E-3</v>
      </c>
      <c r="X13" s="2" t="s">
        <v>3</v>
      </c>
      <c r="Y13" s="34" t="s">
        <v>4</v>
      </c>
      <c r="Z13" s="34" t="s">
        <v>1</v>
      </c>
    </row>
    <row r="14" spans="1:26" x14ac:dyDescent="0.2">
      <c r="A14" s="2" t="s">
        <v>78</v>
      </c>
      <c r="B14" s="2" t="s">
        <v>78</v>
      </c>
      <c r="C14" s="2" t="s">
        <v>1336</v>
      </c>
      <c r="D14" s="2" t="s">
        <v>1337</v>
      </c>
      <c r="E14" s="2" t="s">
        <v>182</v>
      </c>
      <c r="F14" s="2" t="s">
        <v>1338</v>
      </c>
      <c r="G14" s="2" t="s">
        <v>1339</v>
      </c>
      <c r="H14" s="2" t="s">
        <v>777</v>
      </c>
      <c r="I14" s="2" t="s">
        <v>1313</v>
      </c>
      <c r="J14" s="2" t="s">
        <v>159</v>
      </c>
      <c r="K14" s="2" t="s">
        <v>160</v>
      </c>
      <c r="L14" s="2" t="s">
        <v>174</v>
      </c>
      <c r="M14" s="2" t="s">
        <v>1340</v>
      </c>
      <c r="N14" s="2" t="s">
        <v>83</v>
      </c>
      <c r="O14" s="2" t="s">
        <v>93</v>
      </c>
      <c r="P14" s="5">
        <v>100351</v>
      </c>
      <c r="Q14" s="5">
        <v>3.681</v>
      </c>
      <c r="R14" s="5">
        <v>4212</v>
      </c>
      <c r="S14" s="5">
        <v>0</v>
      </c>
      <c r="T14" s="5">
        <v>15558.79234</v>
      </c>
      <c r="U14" s="6">
        <v>1.1010000000000001E-4</v>
      </c>
      <c r="V14" s="6">
        <v>2.8082600000000003E-2</v>
      </c>
      <c r="W14" s="6">
        <v>8.1136999999999997E-3</v>
      </c>
      <c r="X14" s="9">
        <v>471026231</v>
      </c>
      <c r="Y14" s="34" t="s">
        <v>4</v>
      </c>
      <c r="Z14" s="34" t="s">
        <v>1</v>
      </c>
    </row>
    <row r="15" spans="1:26" x14ac:dyDescent="0.2">
      <c r="A15" s="2" t="s">
        <v>78</v>
      </c>
      <c r="B15" s="2" t="s">
        <v>78</v>
      </c>
      <c r="C15" s="2" t="s">
        <v>1336</v>
      </c>
      <c r="D15" s="2" t="s">
        <v>1337</v>
      </c>
      <c r="E15" s="2" t="s">
        <v>182</v>
      </c>
      <c r="F15" s="2" t="s">
        <v>1341</v>
      </c>
      <c r="G15" s="2" t="s">
        <v>1342</v>
      </c>
      <c r="H15" s="2" t="s">
        <v>777</v>
      </c>
      <c r="I15" s="2" t="s">
        <v>1313</v>
      </c>
      <c r="J15" s="2" t="s">
        <v>159</v>
      </c>
      <c r="K15" s="2" t="s">
        <v>160</v>
      </c>
      <c r="L15" s="2" t="s">
        <v>174</v>
      </c>
      <c r="M15" s="2" t="s">
        <v>1340</v>
      </c>
      <c r="N15" s="2" t="s">
        <v>83</v>
      </c>
      <c r="O15" s="2" t="s">
        <v>93</v>
      </c>
      <c r="P15" s="5">
        <v>14281</v>
      </c>
      <c r="Q15" s="5">
        <v>3.681</v>
      </c>
      <c r="R15" s="5">
        <v>52307</v>
      </c>
      <c r="S15" s="5">
        <v>0</v>
      </c>
      <c r="T15" s="5">
        <v>27559.33641</v>
      </c>
      <c r="U15" s="6">
        <v>1.4E-5</v>
      </c>
      <c r="V15" s="6">
        <v>4.9742800000000004E-2</v>
      </c>
      <c r="W15" s="6">
        <v>1.43719E-2</v>
      </c>
      <c r="X15" s="9">
        <v>400033001</v>
      </c>
      <c r="Y15" s="34" t="s">
        <v>4</v>
      </c>
      <c r="Z15" s="34" t="s">
        <v>1</v>
      </c>
    </row>
    <row r="16" spans="1:26" x14ac:dyDescent="0.2">
      <c r="A16" s="2" t="s">
        <v>78</v>
      </c>
      <c r="B16" s="2" t="s">
        <v>78</v>
      </c>
      <c r="C16" s="2" t="s">
        <v>1343</v>
      </c>
      <c r="D16" s="2" t="s">
        <v>1344</v>
      </c>
      <c r="E16" s="2" t="s">
        <v>182</v>
      </c>
      <c r="F16" s="2" t="s">
        <v>1345</v>
      </c>
      <c r="G16" s="2" t="s">
        <v>1346</v>
      </c>
      <c r="H16" s="2" t="s">
        <v>777</v>
      </c>
      <c r="I16" s="2" t="s">
        <v>1313</v>
      </c>
      <c r="J16" s="2" t="s">
        <v>159</v>
      </c>
      <c r="K16" s="2" t="s">
        <v>160</v>
      </c>
      <c r="L16" s="2" t="s">
        <v>1082</v>
      </c>
      <c r="M16" s="2" t="s">
        <v>1340</v>
      </c>
      <c r="N16" s="2" t="s">
        <v>83</v>
      </c>
      <c r="O16" s="2" t="s">
        <v>93</v>
      </c>
      <c r="P16" s="5">
        <v>4870</v>
      </c>
      <c r="Q16" s="5">
        <v>3.681</v>
      </c>
      <c r="R16" s="5">
        <v>44401</v>
      </c>
      <c r="S16" s="5">
        <v>0</v>
      </c>
      <c r="T16" s="5">
        <v>7967.2146400000001</v>
      </c>
      <c r="U16" s="6">
        <v>8.3000000000000002E-6</v>
      </c>
      <c r="V16" s="6">
        <v>1.4380299999999999E-2</v>
      </c>
      <c r="W16" s="6">
        <v>4.1548000000000002E-3</v>
      </c>
      <c r="X16" s="9">
        <v>400057455</v>
      </c>
      <c r="Y16" s="34" t="s">
        <v>4</v>
      </c>
      <c r="Z16" s="34" t="s">
        <v>1</v>
      </c>
    </row>
    <row r="17" spans="1:26" x14ac:dyDescent="0.2">
      <c r="A17" s="2" t="s">
        <v>78</v>
      </c>
      <c r="B17" s="2" t="s">
        <v>78</v>
      </c>
      <c r="C17" s="2" t="s">
        <v>1336</v>
      </c>
      <c r="D17" s="2" t="s">
        <v>1337</v>
      </c>
      <c r="E17" s="2" t="s">
        <v>182</v>
      </c>
      <c r="F17" s="2" t="s">
        <v>1347</v>
      </c>
      <c r="G17" s="2" t="s">
        <v>1348</v>
      </c>
      <c r="H17" s="2" t="s">
        <v>777</v>
      </c>
      <c r="I17" s="2" t="s">
        <v>1313</v>
      </c>
      <c r="J17" s="2" t="s">
        <v>159</v>
      </c>
      <c r="K17" s="2" t="s">
        <v>160</v>
      </c>
      <c r="L17" s="2" t="s">
        <v>174</v>
      </c>
      <c r="M17" s="2" t="s">
        <v>1340</v>
      </c>
      <c r="N17" s="2" t="s">
        <v>83</v>
      </c>
      <c r="O17" s="2" t="s">
        <v>93</v>
      </c>
      <c r="P17" s="5">
        <v>24162</v>
      </c>
      <c r="Q17" s="5">
        <v>3.681</v>
      </c>
      <c r="R17" s="5">
        <v>20827</v>
      </c>
      <c r="S17" s="5">
        <v>0</v>
      </c>
      <c r="T17" s="5">
        <v>18523.600859999999</v>
      </c>
      <c r="U17" s="6">
        <v>7.7000000000000001E-5</v>
      </c>
      <c r="V17" s="6">
        <v>3.3433899999999996E-2</v>
      </c>
      <c r="W17" s="6">
        <v>9.6597999999999996E-3</v>
      </c>
      <c r="X17" s="9">
        <v>471000558</v>
      </c>
      <c r="Y17" s="34" t="s">
        <v>4</v>
      </c>
      <c r="Z17" s="34" t="s">
        <v>1</v>
      </c>
    </row>
    <row r="18" spans="1:26" x14ac:dyDescent="0.2">
      <c r="A18" s="2" t="s">
        <v>78</v>
      </c>
      <c r="B18" s="2" t="s">
        <v>78</v>
      </c>
      <c r="C18" s="2" t="s">
        <v>1349</v>
      </c>
      <c r="D18" s="2" t="s">
        <v>1350</v>
      </c>
      <c r="E18" s="2" t="s">
        <v>182</v>
      </c>
      <c r="F18" s="2" t="s">
        <v>1351</v>
      </c>
      <c r="G18" s="2" t="s">
        <v>1352</v>
      </c>
      <c r="H18" s="2" t="s">
        <v>777</v>
      </c>
      <c r="I18" s="2" t="s">
        <v>1313</v>
      </c>
      <c r="J18" s="2" t="s">
        <v>159</v>
      </c>
      <c r="K18" s="2" t="s">
        <v>160</v>
      </c>
      <c r="L18" s="2" t="s">
        <v>1082</v>
      </c>
      <c r="M18" s="2" t="s">
        <v>1340</v>
      </c>
      <c r="N18" s="2" t="s">
        <v>83</v>
      </c>
      <c r="O18" s="2" t="s">
        <v>93</v>
      </c>
      <c r="P18" s="5">
        <v>26631</v>
      </c>
      <c r="Q18" s="5">
        <v>3.681</v>
      </c>
      <c r="R18" s="5">
        <v>19068</v>
      </c>
      <c r="S18" s="5">
        <v>0</v>
      </c>
      <c r="T18" s="5">
        <v>18692.114610000001</v>
      </c>
      <c r="U18" s="6">
        <v>1.2681000000000001E-3</v>
      </c>
      <c r="V18" s="6">
        <v>3.37381E-2</v>
      </c>
      <c r="W18" s="6">
        <v>9.7476999999999998E-3</v>
      </c>
      <c r="X18" s="9">
        <v>471079131</v>
      </c>
      <c r="Y18" s="34" t="s">
        <v>4</v>
      </c>
      <c r="Z18" s="34" t="s">
        <v>1</v>
      </c>
    </row>
    <row r="19" spans="1:26" x14ac:dyDescent="0.2">
      <c r="A19" s="2" t="s">
        <v>78</v>
      </c>
      <c r="B19" s="2" t="s">
        <v>78</v>
      </c>
      <c r="C19" s="2" t="s">
        <v>1353</v>
      </c>
      <c r="D19" s="2" t="s">
        <v>1354</v>
      </c>
      <c r="E19" s="2" t="s">
        <v>182</v>
      </c>
      <c r="F19" s="2" t="s">
        <v>1355</v>
      </c>
      <c r="G19" s="2" t="s">
        <v>1356</v>
      </c>
      <c r="H19" s="2" t="s">
        <v>777</v>
      </c>
      <c r="I19" s="2" t="s">
        <v>1313</v>
      </c>
      <c r="J19" s="2" t="s">
        <v>159</v>
      </c>
      <c r="K19" s="2" t="s">
        <v>160</v>
      </c>
      <c r="L19" s="2" t="s">
        <v>170</v>
      </c>
      <c r="M19" s="2" t="s">
        <v>1340</v>
      </c>
      <c r="N19" s="2" t="s">
        <v>83</v>
      </c>
      <c r="O19" s="2" t="s">
        <v>93</v>
      </c>
      <c r="P19" s="5">
        <v>20957</v>
      </c>
      <c r="Q19" s="5">
        <v>3.681</v>
      </c>
      <c r="R19" s="5">
        <v>11577</v>
      </c>
      <c r="S19" s="5">
        <v>0</v>
      </c>
      <c r="T19" s="5">
        <v>8930.8123400000004</v>
      </c>
      <c r="U19" s="6">
        <v>7.2760000000000001E-4</v>
      </c>
      <c r="V19" s="6">
        <v>1.6119499999999998E-2</v>
      </c>
      <c r="W19" s="6">
        <v>4.6572999999999996E-3</v>
      </c>
      <c r="X19" s="9">
        <v>471116172</v>
      </c>
      <c r="Y19" s="34" t="s">
        <v>4</v>
      </c>
      <c r="Z19" s="34" t="s">
        <v>1</v>
      </c>
    </row>
    <row r="20" spans="1:26" x14ac:dyDescent="0.2">
      <c r="A20" s="2" t="s">
        <v>78</v>
      </c>
      <c r="B20" s="2" t="s">
        <v>78</v>
      </c>
      <c r="C20" s="2" t="s">
        <v>1343</v>
      </c>
      <c r="D20" s="2" t="s">
        <v>1344</v>
      </c>
      <c r="E20" s="2" t="s">
        <v>182</v>
      </c>
      <c r="F20" s="2" t="s">
        <v>1357</v>
      </c>
      <c r="G20" s="2" t="s">
        <v>1358</v>
      </c>
      <c r="H20" s="2" t="s">
        <v>777</v>
      </c>
      <c r="I20" s="2" t="s">
        <v>1313</v>
      </c>
      <c r="J20" s="2" t="s">
        <v>159</v>
      </c>
      <c r="K20" s="2" t="s">
        <v>160</v>
      </c>
      <c r="L20" s="2" t="s">
        <v>858</v>
      </c>
      <c r="M20" s="2" t="s">
        <v>1340</v>
      </c>
      <c r="N20" s="2" t="s">
        <v>83</v>
      </c>
      <c r="O20" s="2" t="s">
        <v>93</v>
      </c>
      <c r="P20" s="5">
        <v>918</v>
      </c>
      <c r="Q20" s="5">
        <v>3.681</v>
      </c>
      <c r="R20" s="5">
        <v>102524</v>
      </c>
      <c r="S20" s="5">
        <v>0</v>
      </c>
      <c r="T20" s="5">
        <v>3464.44794</v>
      </c>
      <c r="U20" s="6">
        <v>4.6E-5</v>
      </c>
      <c r="V20" s="6">
        <v>6.2531000000000002E-3</v>
      </c>
      <c r="W20" s="6">
        <v>1.8067000000000001E-3</v>
      </c>
      <c r="X20" s="9">
        <v>471315477</v>
      </c>
      <c r="Y20" s="34" t="s">
        <v>4</v>
      </c>
      <c r="Z20" s="34" t="s">
        <v>1</v>
      </c>
    </row>
    <row r="21" spans="1:26" x14ac:dyDescent="0.2">
      <c r="A21" s="2" t="s">
        <v>78</v>
      </c>
      <c r="B21" s="2" t="s">
        <v>78</v>
      </c>
      <c r="C21" s="2" t="s">
        <v>1336</v>
      </c>
      <c r="D21" s="2" t="s">
        <v>1337</v>
      </c>
      <c r="E21" s="2" t="s">
        <v>182</v>
      </c>
      <c r="F21" s="2" t="s">
        <v>1359</v>
      </c>
      <c r="G21" s="2" t="s">
        <v>1360</v>
      </c>
      <c r="H21" s="2" t="s">
        <v>777</v>
      </c>
      <c r="I21" s="2" t="s">
        <v>1313</v>
      </c>
      <c r="J21" s="2" t="s">
        <v>159</v>
      </c>
      <c r="K21" s="2" t="s">
        <v>160</v>
      </c>
      <c r="L21" s="2" t="s">
        <v>174</v>
      </c>
      <c r="M21" s="2" t="s">
        <v>1340</v>
      </c>
      <c r="N21" s="2" t="s">
        <v>83</v>
      </c>
      <c r="O21" s="2" t="s">
        <v>93</v>
      </c>
      <c r="P21" s="5">
        <v>27098</v>
      </c>
      <c r="Q21" s="5">
        <v>3.681</v>
      </c>
      <c r="R21" s="5">
        <v>8166</v>
      </c>
      <c r="S21" s="5">
        <v>0</v>
      </c>
      <c r="T21" s="5">
        <v>8145.4002799999998</v>
      </c>
      <c r="U21" s="6">
        <v>1.216E-4</v>
      </c>
      <c r="V21" s="6">
        <v>1.47019E-2</v>
      </c>
      <c r="W21" s="6">
        <v>4.2477000000000001E-3</v>
      </c>
      <c r="X21" s="9">
        <v>472410665</v>
      </c>
      <c r="Y21" s="34" t="s">
        <v>4</v>
      </c>
      <c r="Z21" s="34" t="s">
        <v>1</v>
      </c>
    </row>
    <row r="22" spans="1:26" x14ac:dyDescent="0.2">
      <c r="A22" s="2" t="s">
        <v>78</v>
      </c>
      <c r="B22" s="2" t="s">
        <v>78</v>
      </c>
      <c r="C22" s="2" t="s">
        <v>1361</v>
      </c>
      <c r="D22" s="2" t="s">
        <v>1362</v>
      </c>
      <c r="E22" s="2" t="s">
        <v>182</v>
      </c>
      <c r="F22" s="2" t="s">
        <v>1363</v>
      </c>
      <c r="G22" s="2" t="s">
        <v>1364</v>
      </c>
      <c r="H22" s="2" t="s">
        <v>777</v>
      </c>
      <c r="I22" s="2" t="s">
        <v>1313</v>
      </c>
      <c r="J22" s="2" t="s">
        <v>159</v>
      </c>
      <c r="K22" s="2" t="s">
        <v>160</v>
      </c>
      <c r="L22" s="2" t="s">
        <v>174</v>
      </c>
      <c r="M22" s="2" t="s">
        <v>1340</v>
      </c>
      <c r="N22" s="2" t="s">
        <v>83</v>
      </c>
      <c r="O22" s="2" t="s">
        <v>93</v>
      </c>
      <c r="P22" s="5">
        <v>26650</v>
      </c>
      <c r="Q22" s="5">
        <v>3.681</v>
      </c>
      <c r="R22" s="5">
        <v>3162</v>
      </c>
      <c r="S22" s="5">
        <v>0</v>
      </c>
      <c r="T22" s="5">
        <v>3101.8793099999998</v>
      </c>
      <c r="U22" s="6">
        <v>6.2299999999999996E-5</v>
      </c>
      <c r="V22" s="6">
        <v>5.5986999999999999E-3</v>
      </c>
      <c r="W22" s="6">
        <v>1.6175999999999999E-3</v>
      </c>
      <c r="X22" s="9">
        <v>471073415</v>
      </c>
      <c r="Y22" s="34" t="s">
        <v>4</v>
      </c>
      <c r="Z22" s="34" t="s">
        <v>1</v>
      </c>
    </row>
    <row r="23" spans="1:26" x14ac:dyDescent="0.2">
      <c r="A23" s="2" t="s">
        <v>78</v>
      </c>
      <c r="B23" s="2" t="s">
        <v>78</v>
      </c>
      <c r="C23" s="2" t="s">
        <v>1365</v>
      </c>
      <c r="D23" s="2" t="s">
        <v>1366</v>
      </c>
      <c r="E23" s="2" t="s">
        <v>182</v>
      </c>
      <c r="F23" s="2" t="s">
        <v>1367</v>
      </c>
      <c r="G23" s="2" t="s">
        <v>1368</v>
      </c>
      <c r="H23" s="2" t="s">
        <v>777</v>
      </c>
      <c r="I23" s="2" t="s">
        <v>1313</v>
      </c>
      <c r="J23" s="2" t="s">
        <v>159</v>
      </c>
      <c r="K23" s="2" t="s">
        <v>1369</v>
      </c>
      <c r="L23" s="2" t="s">
        <v>174</v>
      </c>
      <c r="M23" s="2" t="s">
        <v>1340</v>
      </c>
      <c r="N23" s="2" t="s">
        <v>83</v>
      </c>
      <c r="O23" s="2" t="s">
        <v>93</v>
      </c>
      <c r="P23" s="5">
        <v>3760</v>
      </c>
      <c r="Q23" s="5">
        <v>3.681</v>
      </c>
      <c r="R23" s="5">
        <v>6734</v>
      </c>
      <c r="S23" s="5">
        <v>0</v>
      </c>
      <c r="T23" s="5">
        <v>932.02331000000004</v>
      </c>
      <c r="U23" s="6">
        <v>1.2899999999999998E-5</v>
      </c>
      <c r="V23" s="6">
        <v>1.6822E-3</v>
      </c>
      <c r="W23" s="6">
        <v>4.86E-4</v>
      </c>
      <c r="X23" s="9">
        <v>471080238</v>
      </c>
      <c r="Y23" s="34" t="s">
        <v>4</v>
      </c>
      <c r="Z23" s="34" t="s">
        <v>1</v>
      </c>
    </row>
    <row r="24" spans="1:26" x14ac:dyDescent="0.2">
      <c r="A24" s="2" t="s">
        <v>78</v>
      </c>
      <c r="B24" s="2" t="s">
        <v>78</v>
      </c>
      <c r="C24" s="2" t="s">
        <v>1353</v>
      </c>
      <c r="D24" s="2" t="s">
        <v>1354</v>
      </c>
      <c r="E24" s="2" t="s">
        <v>182</v>
      </c>
      <c r="F24" s="2" t="s">
        <v>1370</v>
      </c>
      <c r="G24" s="2" t="s">
        <v>1371</v>
      </c>
      <c r="H24" s="2" t="s">
        <v>777</v>
      </c>
      <c r="I24" s="2" t="s">
        <v>1313</v>
      </c>
      <c r="J24" s="2" t="s">
        <v>159</v>
      </c>
      <c r="K24" s="2" t="s">
        <v>1372</v>
      </c>
      <c r="L24" s="2" t="s">
        <v>1082</v>
      </c>
      <c r="M24" s="2" t="s">
        <v>1340</v>
      </c>
      <c r="N24" s="2" t="s">
        <v>83</v>
      </c>
      <c r="O24" s="2" t="s">
        <v>93</v>
      </c>
      <c r="P24" s="5">
        <v>33572</v>
      </c>
      <c r="Q24" s="5">
        <v>3.681</v>
      </c>
      <c r="R24" s="5">
        <v>11013</v>
      </c>
      <c r="S24" s="5">
        <v>0</v>
      </c>
      <c r="T24" s="5">
        <v>13609.70372</v>
      </c>
      <c r="U24" s="6">
        <v>1.8880000000000001E-4</v>
      </c>
      <c r="V24" s="6">
        <v>2.4564599999999999E-2</v>
      </c>
      <c r="W24" s="6">
        <v>7.0973E-3</v>
      </c>
      <c r="X24" s="9">
        <v>471132906</v>
      </c>
      <c r="Y24" s="34" t="s">
        <v>4</v>
      </c>
      <c r="Z24" s="34" t="s">
        <v>1</v>
      </c>
    </row>
    <row r="25" spans="1:26" x14ac:dyDescent="0.2">
      <c r="A25" s="2" t="s">
        <v>78</v>
      </c>
      <c r="B25" s="2" t="s">
        <v>78</v>
      </c>
      <c r="C25" s="2" t="s">
        <v>1365</v>
      </c>
      <c r="D25" s="2" t="s">
        <v>1366</v>
      </c>
      <c r="E25" s="2" t="s">
        <v>182</v>
      </c>
      <c r="F25" s="2" t="s">
        <v>1373</v>
      </c>
      <c r="G25" s="2" t="s">
        <v>1374</v>
      </c>
      <c r="H25" s="2" t="s">
        <v>777</v>
      </c>
      <c r="I25" s="2" t="s">
        <v>1313</v>
      </c>
      <c r="J25" s="2" t="s">
        <v>159</v>
      </c>
      <c r="K25" s="2" t="s">
        <v>160</v>
      </c>
      <c r="L25" s="2" t="s">
        <v>174</v>
      </c>
      <c r="M25" s="2" t="s">
        <v>1340</v>
      </c>
      <c r="N25" s="2" t="s">
        <v>83</v>
      </c>
      <c r="O25" s="2" t="s">
        <v>93</v>
      </c>
      <c r="P25" s="5">
        <v>36200</v>
      </c>
      <c r="Q25" s="5">
        <v>3.681</v>
      </c>
      <c r="R25" s="5">
        <v>48070</v>
      </c>
      <c r="S25" s="5">
        <v>0</v>
      </c>
      <c r="T25" s="5">
        <v>64054.332540000003</v>
      </c>
      <c r="U25" s="6">
        <v>3.9899999999999994E-5</v>
      </c>
      <c r="V25" s="6">
        <v>0.11561400000000001</v>
      </c>
      <c r="W25" s="6">
        <v>3.3403599999999999E-2</v>
      </c>
      <c r="X25" s="9">
        <v>471246508</v>
      </c>
      <c r="Y25" s="34" t="s">
        <v>4</v>
      </c>
      <c r="Z25" s="34" t="s">
        <v>1</v>
      </c>
    </row>
    <row r="26" spans="1:26" x14ac:dyDescent="0.2">
      <c r="A26" s="2" t="s">
        <v>78</v>
      </c>
      <c r="B26" s="2" t="s">
        <v>78</v>
      </c>
      <c r="C26" s="2" t="s">
        <v>1375</v>
      </c>
      <c r="D26" s="2" t="s">
        <v>1376</v>
      </c>
      <c r="E26" s="2" t="s">
        <v>182</v>
      </c>
      <c r="F26" s="2" t="s">
        <v>1377</v>
      </c>
      <c r="G26" s="2" t="s">
        <v>1378</v>
      </c>
      <c r="H26" s="2" t="s">
        <v>777</v>
      </c>
      <c r="I26" s="2" t="s">
        <v>1313</v>
      </c>
      <c r="J26" s="2" t="s">
        <v>159</v>
      </c>
      <c r="K26" s="2" t="s">
        <v>1279</v>
      </c>
      <c r="L26" s="2" t="s">
        <v>174</v>
      </c>
      <c r="M26" s="2" t="s">
        <v>1340</v>
      </c>
      <c r="N26" s="2" t="s">
        <v>83</v>
      </c>
      <c r="O26" s="2" t="s">
        <v>93</v>
      </c>
      <c r="P26" s="5">
        <v>75015</v>
      </c>
      <c r="Q26" s="5">
        <v>3.681</v>
      </c>
      <c r="R26" s="5">
        <v>2625</v>
      </c>
      <c r="S26" s="5">
        <v>0</v>
      </c>
      <c r="T26" s="5">
        <v>7248.4181399999998</v>
      </c>
      <c r="U26" s="6">
        <v>3.6279999999999998E-4</v>
      </c>
      <c r="V26" s="6">
        <v>1.30829E-2</v>
      </c>
      <c r="W26" s="6">
        <v>3.7799999999999999E-3</v>
      </c>
      <c r="X26" s="9">
        <v>471348502</v>
      </c>
      <c r="Y26" s="34" t="s">
        <v>4</v>
      </c>
      <c r="Z26" s="34" t="s">
        <v>1</v>
      </c>
    </row>
    <row r="27" spans="1:26" x14ac:dyDescent="0.2">
      <c r="A27" s="2" t="s">
        <v>78</v>
      </c>
      <c r="B27" s="2" t="s">
        <v>78</v>
      </c>
      <c r="C27" s="2" t="s">
        <v>1375</v>
      </c>
      <c r="D27" s="2" t="s">
        <v>1376</v>
      </c>
      <c r="E27" s="2" t="s">
        <v>182</v>
      </c>
      <c r="F27" s="2" t="s">
        <v>1379</v>
      </c>
      <c r="G27" s="2" t="s">
        <v>1380</v>
      </c>
      <c r="H27" s="2" t="s">
        <v>777</v>
      </c>
      <c r="I27" s="2" t="s">
        <v>1313</v>
      </c>
      <c r="J27" s="2" t="s">
        <v>159</v>
      </c>
      <c r="K27" s="2" t="s">
        <v>1279</v>
      </c>
      <c r="L27" s="2" t="s">
        <v>174</v>
      </c>
      <c r="M27" s="2" t="s">
        <v>1340</v>
      </c>
      <c r="N27" s="2" t="s">
        <v>83</v>
      </c>
      <c r="O27" s="2" t="s">
        <v>93</v>
      </c>
      <c r="P27" s="5">
        <v>37540</v>
      </c>
      <c r="Q27" s="5">
        <v>3.681</v>
      </c>
      <c r="R27" s="5">
        <v>2139</v>
      </c>
      <c r="S27" s="5">
        <v>0</v>
      </c>
      <c r="T27" s="5">
        <v>2955.7715800000001</v>
      </c>
      <c r="U27" s="6">
        <v>4.2179000000000001E-3</v>
      </c>
      <c r="V27" s="6">
        <v>5.3349999999999995E-3</v>
      </c>
      <c r="W27" s="6">
        <v>1.5414000000000001E-3</v>
      </c>
      <c r="X27" s="9">
        <v>471918916</v>
      </c>
      <c r="Y27" s="34" t="s">
        <v>4</v>
      </c>
      <c r="Z27" s="34" t="s">
        <v>1</v>
      </c>
    </row>
    <row r="28" spans="1:26" x14ac:dyDescent="0.2">
      <c r="A28" s="2" t="s">
        <v>78</v>
      </c>
      <c r="B28" s="2" t="s">
        <v>78</v>
      </c>
      <c r="C28" s="2" t="s">
        <v>1353</v>
      </c>
      <c r="D28" s="2" t="s">
        <v>1354</v>
      </c>
      <c r="E28" s="2" t="s">
        <v>182</v>
      </c>
      <c r="F28" s="2" t="s">
        <v>1381</v>
      </c>
      <c r="G28" s="2" t="s">
        <v>1382</v>
      </c>
      <c r="H28" s="2" t="s">
        <v>777</v>
      </c>
      <c r="I28" s="2" t="s">
        <v>1313</v>
      </c>
      <c r="J28" s="2" t="s">
        <v>159</v>
      </c>
      <c r="K28" s="2" t="s">
        <v>160</v>
      </c>
      <c r="L28" s="2" t="s">
        <v>174</v>
      </c>
      <c r="M28" s="2" t="s">
        <v>1340</v>
      </c>
      <c r="N28" s="2" t="s">
        <v>83</v>
      </c>
      <c r="O28" s="2" t="s">
        <v>93</v>
      </c>
      <c r="P28" s="5">
        <v>5580</v>
      </c>
      <c r="Q28" s="5">
        <v>3.681</v>
      </c>
      <c r="R28" s="5">
        <v>21030</v>
      </c>
      <c r="S28" s="5">
        <v>0</v>
      </c>
      <c r="T28" s="5">
        <v>4319.5577899999998</v>
      </c>
      <c r="U28" s="6">
        <v>1.7899999999999998E-5</v>
      </c>
      <c r="V28" s="6">
        <v>7.7964999999999996E-3</v>
      </c>
      <c r="W28" s="6">
        <v>2.2526E-3</v>
      </c>
      <c r="X28" s="9">
        <v>471014476</v>
      </c>
      <c r="Y28" s="34" t="s">
        <v>4</v>
      </c>
      <c r="Z28" s="34" t="s">
        <v>1</v>
      </c>
    </row>
    <row r="29" spans="1:26" x14ac:dyDescent="0.2">
      <c r="A29" s="2" t="s">
        <v>78</v>
      </c>
      <c r="B29" s="2" t="s">
        <v>78</v>
      </c>
      <c r="C29" s="2" t="s">
        <v>1336</v>
      </c>
      <c r="D29" s="2" t="s">
        <v>1337</v>
      </c>
      <c r="E29" s="2" t="s">
        <v>182</v>
      </c>
      <c r="F29" s="2" t="s">
        <v>1383</v>
      </c>
      <c r="G29" s="2" t="s">
        <v>1384</v>
      </c>
      <c r="H29" s="2" t="s">
        <v>777</v>
      </c>
      <c r="I29" s="2" t="s">
        <v>1313</v>
      </c>
      <c r="J29" s="2" t="s">
        <v>159</v>
      </c>
      <c r="K29" s="2" t="s">
        <v>160</v>
      </c>
      <c r="L29" s="2" t="s">
        <v>174</v>
      </c>
      <c r="M29" s="2" t="s">
        <v>1340</v>
      </c>
      <c r="N29" s="2" t="s">
        <v>83</v>
      </c>
      <c r="O29" s="2" t="s">
        <v>93</v>
      </c>
      <c r="P29" s="5">
        <v>3300</v>
      </c>
      <c r="Q29" s="5">
        <v>3.681</v>
      </c>
      <c r="R29" s="5">
        <v>11159</v>
      </c>
      <c r="S29" s="5">
        <v>0</v>
      </c>
      <c r="T29" s="5">
        <v>1355.5172</v>
      </c>
      <c r="U29" s="6">
        <v>1.7980000000000001E-4</v>
      </c>
      <c r="V29" s="6">
        <v>2.4465999999999997E-3</v>
      </c>
      <c r="W29" s="6">
        <v>7.069E-4</v>
      </c>
      <c r="X29" s="9">
        <v>471076962</v>
      </c>
      <c r="Y29" s="34" t="s">
        <v>4</v>
      </c>
      <c r="Z29" s="34" t="s">
        <v>1</v>
      </c>
    </row>
    <row r="30" spans="1:26" x14ac:dyDescent="0.2">
      <c r="A30" s="2" t="s">
        <v>78</v>
      </c>
      <c r="B30" s="2" t="s">
        <v>78</v>
      </c>
      <c r="C30" s="2" t="s">
        <v>1336</v>
      </c>
      <c r="D30" s="2" t="s">
        <v>1337</v>
      </c>
      <c r="E30" s="2" t="s">
        <v>182</v>
      </c>
      <c r="F30" s="2" t="s">
        <v>1385</v>
      </c>
      <c r="G30" s="2" t="s">
        <v>1386</v>
      </c>
      <c r="H30" s="2" t="s">
        <v>777</v>
      </c>
      <c r="I30" s="2" t="s">
        <v>1313</v>
      </c>
      <c r="J30" s="2" t="s">
        <v>159</v>
      </c>
      <c r="K30" s="2" t="s">
        <v>160</v>
      </c>
      <c r="L30" s="2" t="s">
        <v>174</v>
      </c>
      <c r="M30" s="2" t="s">
        <v>1340</v>
      </c>
      <c r="N30" s="2" t="s">
        <v>83</v>
      </c>
      <c r="O30" s="2" t="s">
        <v>93</v>
      </c>
      <c r="P30" s="5">
        <v>14970</v>
      </c>
      <c r="Q30" s="5">
        <v>3.681</v>
      </c>
      <c r="R30" s="5">
        <v>4710</v>
      </c>
      <c r="S30" s="5">
        <v>0</v>
      </c>
      <c r="T30" s="5">
        <v>2595.42524</v>
      </c>
      <c r="U30" s="6">
        <v>4.729E-4</v>
      </c>
      <c r="V30" s="6">
        <v>4.6845999999999997E-3</v>
      </c>
      <c r="W30" s="6">
        <v>1.3534999999999999E-3</v>
      </c>
      <c r="X30" s="9">
        <v>471132443</v>
      </c>
      <c r="Y30" s="34" t="s">
        <v>4</v>
      </c>
      <c r="Z30" s="34" t="s">
        <v>1</v>
      </c>
    </row>
    <row r="31" spans="1:26" x14ac:dyDescent="0.2">
      <c r="A31" s="2" t="s">
        <v>78</v>
      </c>
      <c r="B31" s="2" t="s">
        <v>78</v>
      </c>
      <c r="C31" s="2" t="s">
        <v>1353</v>
      </c>
      <c r="D31" s="2" t="s">
        <v>1354</v>
      </c>
      <c r="E31" s="2" t="s">
        <v>182</v>
      </c>
      <c r="F31" s="2" t="s">
        <v>1387</v>
      </c>
      <c r="G31" s="2" t="s">
        <v>1388</v>
      </c>
      <c r="H31" s="2" t="s">
        <v>777</v>
      </c>
      <c r="I31" s="2" t="s">
        <v>1313</v>
      </c>
      <c r="J31" s="2" t="s">
        <v>159</v>
      </c>
      <c r="K31" s="2" t="s">
        <v>1389</v>
      </c>
      <c r="L31" s="2" t="s">
        <v>170</v>
      </c>
      <c r="M31" s="2" t="s">
        <v>1340</v>
      </c>
      <c r="N31" s="2" t="s">
        <v>83</v>
      </c>
      <c r="O31" s="2" t="s">
        <v>93</v>
      </c>
      <c r="P31" s="5">
        <v>11790</v>
      </c>
      <c r="Q31" s="5">
        <v>3.681</v>
      </c>
      <c r="R31" s="5">
        <v>5159</v>
      </c>
      <c r="S31" s="5">
        <v>0</v>
      </c>
      <c r="T31" s="5">
        <v>2238.9538899999998</v>
      </c>
      <c r="U31" s="6">
        <v>6.41E-5</v>
      </c>
      <c r="V31" s="6">
        <v>4.0412E-3</v>
      </c>
      <c r="W31" s="6">
        <v>1.1676E-3</v>
      </c>
      <c r="X31" s="9">
        <v>471321061</v>
      </c>
      <c r="Y31" s="34" t="s">
        <v>4</v>
      </c>
      <c r="Z31" s="34" t="s">
        <v>1</v>
      </c>
    </row>
    <row r="32" spans="1:26" x14ac:dyDescent="0.2">
      <c r="A32" s="2" t="s">
        <v>78</v>
      </c>
      <c r="B32" s="2" t="s">
        <v>78</v>
      </c>
      <c r="C32" s="2" t="s">
        <v>1390</v>
      </c>
      <c r="D32" s="2" t="s">
        <v>1391</v>
      </c>
      <c r="E32" s="2" t="s">
        <v>182</v>
      </c>
      <c r="F32" s="2" t="s">
        <v>1392</v>
      </c>
      <c r="G32" s="2" t="s">
        <v>1393</v>
      </c>
      <c r="H32" s="2" t="s">
        <v>777</v>
      </c>
      <c r="I32" s="2" t="s">
        <v>1313</v>
      </c>
      <c r="J32" s="2" t="s">
        <v>159</v>
      </c>
      <c r="K32" s="2" t="s">
        <v>160</v>
      </c>
      <c r="L32" s="2" t="s">
        <v>1082</v>
      </c>
      <c r="M32" s="2" t="s">
        <v>1340</v>
      </c>
      <c r="N32" s="2" t="s">
        <v>83</v>
      </c>
      <c r="O32" s="2" t="s">
        <v>93</v>
      </c>
      <c r="P32" s="5">
        <v>7378</v>
      </c>
      <c r="Q32" s="5">
        <v>3.681</v>
      </c>
      <c r="R32" s="5">
        <v>3482</v>
      </c>
      <c r="S32" s="5">
        <v>0</v>
      </c>
      <c r="T32" s="5">
        <v>945.65611000000001</v>
      </c>
      <c r="U32" s="6">
        <v>3.9500000000000001E-4</v>
      </c>
      <c r="V32" s="6">
        <v>1.7068000000000001E-3</v>
      </c>
      <c r="W32" s="6">
        <v>4.9310000000000001E-4</v>
      </c>
      <c r="X32" s="9">
        <v>472654866</v>
      </c>
      <c r="Y32" s="34" t="s">
        <v>4</v>
      </c>
      <c r="Z32" s="34" t="s">
        <v>1</v>
      </c>
    </row>
    <row r="33" spans="1:26" x14ac:dyDescent="0.2">
      <c r="A33" s="2" t="s">
        <v>78</v>
      </c>
      <c r="B33" s="2" t="s">
        <v>78</v>
      </c>
      <c r="C33" s="2" t="s">
        <v>1336</v>
      </c>
      <c r="D33" s="2" t="s">
        <v>1337</v>
      </c>
      <c r="E33" s="2" t="s">
        <v>182</v>
      </c>
      <c r="F33" s="2" t="s">
        <v>1394</v>
      </c>
      <c r="G33" s="2" t="s">
        <v>1395</v>
      </c>
      <c r="H33" s="2" t="s">
        <v>777</v>
      </c>
      <c r="I33" s="2" t="s">
        <v>1313</v>
      </c>
      <c r="J33" s="2" t="s">
        <v>159</v>
      </c>
      <c r="K33" s="2" t="s">
        <v>160</v>
      </c>
      <c r="L33" s="2" t="s">
        <v>174</v>
      </c>
      <c r="M33" s="2" t="s">
        <v>1340</v>
      </c>
      <c r="N33" s="2" t="s">
        <v>83</v>
      </c>
      <c r="O33" s="2" t="s">
        <v>93</v>
      </c>
      <c r="P33" s="5">
        <v>2690</v>
      </c>
      <c r="Q33" s="5">
        <v>3.681</v>
      </c>
      <c r="R33" s="5">
        <v>39776</v>
      </c>
      <c r="S33" s="5">
        <v>0</v>
      </c>
      <c r="T33" s="5">
        <v>3945.4529299999999</v>
      </c>
      <c r="U33" s="6">
        <v>3.1099999999999997E-5</v>
      </c>
      <c r="V33" s="6">
        <v>7.1213000000000005E-3</v>
      </c>
      <c r="W33" s="6">
        <v>2.0574999999999999E-3</v>
      </c>
      <c r="X33" s="9">
        <v>400052456</v>
      </c>
      <c r="Y33" s="34" t="s">
        <v>4</v>
      </c>
      <c r="Z33" s="34" t="s">
        <v>1</v>
      </c>
    </row>
    <row r="34" spans="1:26" x14ac:dyDescent="0.2">
      <c r="A34" s="2" t="s">
        <v>78</v>
      </c>
      <c r="B34" s="2" t="s">
        <v>78</v>
      </c>
      <c r="C34" s="2" t="s">
        <v>1353</v>
      </c>
      <c r="D34" s="2" t="s">
        <v>1354</v>
      </c>
      <c r="E34" s="2" t="s">
        <v>182</v>
      </c>
      <c r="F34" s="2" t="s">
        <v>1396</v>
      </c>
      <c r="G34" s="2" t="s">
        <v>1397</v>
      </c>
      <c r="H34" s="2" t="s">
        <v>777</v>
      </c>
      <c r="I34" s="2" t="s">
        <v>1313</v>
      </c>
      <c r="J34" s="2" t="s">
        <v>159</v>
      </c>
      <c r="K34" s="2" t="s">
        <v>1107</v>
      </c>
      <c r="L34" s="2" t="s">
        <v>174</v>
      </c>
      <c r="M34" s="2" t="s">
        <v>1340</v>
      </c>
      <c r="N34" s="2" t="s">
        <v>83</v>
      </c>
      <c r="O34" s="2" t="s">
        <v>93</v>
      </c>
      <c r="P34" s="5">
        <v>9500</v>
      </c>
      <c r="Q34" s="5">
        <v>3.681</v>
      </c>
      <c r="R34" s="5">
        <v>6711</v>
      </c>
      <c r="S34" s="5">
        <v>0</v>
      </c>
      <c r="T34" s="5">
        <v>2346.80314</v>
      </c>
      <c r="U34" s="6">
        <v>1.2400000000000001E-4</v>
      </c>
      <c r="V34" s="6">
        <v>4.2358000000000005E-3</v>
      </c>
      <c r="W34" s="6">
        <v>1.2237999999999999E-3</v>
      </c>
      <c r="X34" s="9">
        <v>471021125</v>
      </c>
      <c r="Y34" s="34" t="s">
        <v>4</v>
      </c>
      <c r="Z34" s="34" t="s">
        <v>1</v>
      </c>
    </row>
    <row r="35" spans="1:26" x14ac:dyDescent="0.2">
      <c r="A35" s="2" t="s">
        <v>78</v>
      </c>
      <c r="B35" s="2" t="s">
        <v>78</v>
      </c>
      <c r="C35" s="2" t="s">
        <v>1353</v>
      </c>
      <c r="D35" s="2" t="s">
        <v>1354</v>
      </c>
      <c r="E35" s="2" t="s">
        <v>182</v>
      </c>
      <c r="F35" s="2" t="s">
        <v>1398</v>
      </c>
      <c r="G35" s="2" t="s">
        <v>1399</v>
      </c>
      <c r="H35" s="2" t="s">
        <v>777</v>
      </c>
      <c r="I35" s="2" t="s">
        <v>1313</v>
      </c>
      <c r="J35" s="2" t="s">
        <v>159</v>
      </c>
      <c r="K35" s="2" t="s">
        <v>1369</v>
      </c>
      <c r="L35" s="2" t="s">
        <v>170</v>
      </c>
      <c r="M35" s="2" t="s">
        <v>1340</v>
      </c>
      <c r="N35" s="2" t="s">
        <v>83</v>
      </c>
      <c r="O35" s="2" t="s">
        <v>92</v>
      </c>
      <c r="P35" s="5">
        <v>31000</v>
      </c>
      <c r="Q35" s="5">
        <v>3.9790999999999999</v>
      </c>
      <c r="R35" s="5">
        <v>5083</v>
      </c>
      <c r="S35" s="5">
        <v>0</v>
      </c>
      <c r="T35" s="5">
        <v>6269.9872400000004</v>
      </c>
      <c r="U35" s="6">
        <v>2.5739999999999997E-4</v>
      </c>
      <c r="V35" s="6">
        <v>1.1316900000000001E-2</v>
      </c>
      <c r="W35" s="6">
        <v>3.2697E-3</v>
      </c>
      <c r="X35" s="9">
        <v>471106538</v>
      </c>
      <c r="Y35" s="34" t="s">
        <v>4</v>
      </c>
      <c r="Z35" s="34" t="s">
        <v>1</v>
      </c>
    </row>
    <row r="36" spans="1:26" x14ac:dyDescent="0.2">
      <c r="A36" s="2" t="s">
        <v>78</v>
      </c>
      <c r="B36" s="2" t="s">
        <v>78</v>
      </c>
      <c r="C36" s="2" t="s">
        <v>1353</v>
      </c>
      <c r="D36" s="2" t="s">
        <v>1354</v>
      </c>
      <c r="E36" s="2" t="s">
        <v>182</v>
      </c>
      <c r="F36" s="2" t="s">
        <v>1400</v>
      </c>
      <c r="G36" s="2" t="s">
        <v>1401</v>
      </c>
      <c r="H36" s="2" t="s">
        <v>777</v>
      </c>
      <c r="I36" s="2" t="s">
        <v>1313</v>
      </c>
      <c r="J36" s="2" t="s">
        <v>159</v>
      </c>
      <c r="K36" s="2" t="s">
        <v>1372</v>
      </c>
      <c r="L36" s="2" t="s">
        <v>1082</v>
      </c>
      <c r="M36" s="2" t="s">
        <v>1340</v>
      </c>
      <c r="N36" s="2" t="s">
        <v>83</v>
      </c>
      <c r="O36" s="2" t="s">
        <v>93</v>
      </c>
      <c r="P36" s="5">
        <v>68952</v>
      </c>
      <c r="Q36" s="5">
        <v>3.681</v>
      </c>
      <c r="R36" s="5">
        <v>6775</v>
      </c>
      <c r="S36" s="5">
        <v>0</v>
      </c>
      <c r="T36" s="5">
        <v>17195.78413</v>
      </c>
      <c r="U36" s="6">
        <v>1.97E-3</v>
      </c>
      <c r="V36" s="6">
        <v>3.10373E-2</v>
      </c>
      <c r="W36" s="6">
        <v>8.9674000000000004E-3</v>
      </c>
      <c r="X36" s="9">
        <v>471157994</v>
      </c>
      <c r="Y36" s="34" t="s">
        <v>4</v>
      </c>
      <c r="Z36" s="34" t="s">
        <v>1</v>
      </c>
    </row>
    <row r="37" spans="1:26" x14ac:dyDescent="0.2">
      <c r="A37" s="2" t="s">
        <v>78</v>
      </c>
      <c r="B37" s="2" t="s">
        <v>78</v>
      </c>
      <c r="C37" s="2" t="s">
        <v>1365</v>
      </c>
      <c r="D37" s="2" t="s">
        <v>1366</v>
      </c>
      <c r="E37" s="2" t="s">
        <v>182</v>
      </c>
      <c r="F37" s="2" t="s">
        <v>1402</v>
      </c>
      <c r="G37" s="2" t="s">
        <v>1403</v>
      </c>
      <c r="H37" s="2" t="s">
        <v>777</v>
      </c>
      <c r="I37" s="2" t="s">
        <v>1334</v>
      </c>
      <c r="J37" s="2" t="s">
        <v>159</v>
      </c>
      <c r="K37" s="2" t="s">
        <v>160</v>
      </c>
      <c r="L37" s="2" t="s">
        <v>1082</v>
      </c>
      <c r="M37" s="2" t="s">
        <v>1404</v>
      </c>
      <c r="N37" s="2" t="s">
        <v>83</v>
      </c>
      <c r="O37" s="2" t="s">
        <v>93</v>
      </c>
      <c r="P37" s="5">
        <v>44182</v>
      </c>
      <c r="Q37" s="5">
        <v>3.681</v>
      </c>
      <c r="R37" s="5">
        <v>7731</v>
      </c>
      <c r="S37" s="5">
        <v>0</v>
      </c>
      <c r="T37" s="5">
        <v>12573.23005</v>
      </c>
      <c r="U37" s="6">
        <v>9.59E-5</v>
      </c>
      <c r="V37" s="6">
        <v>2.2693899999999999E-2</v>
      </c>
      <c r="W37" s="6">
        <v>6.5568000000000006E-3</v>
      </c>
      <c r="X37" s="9">
        <v>471208888</v>
      </c>
      <c r="Y37" s="34" t="s">
        <v>4</v>
      </c>
      <c r="Z37" s="34" t="s">
        <v>1</v>
      </c>
    </row>
    <row r="38" spans="1:26" x14ac:dyDescent="0.2">
      <c r="A38" s="2" t="s">
        <v>78</v>
      </c>
      <c r="B38" s="2" t="s">
        <v>78</v>
      </c>
      <c r="C38" s="2" t="s">
        <v>1349</v>
      </c>
      <c r="D38" s="2" t="s">
        <v>1350</v>
      </c>
      <c r="E38" s="2" t="s">
        <v>182</v>
      </c>
      <c r="F38" s="2" t="s">
        <v>1405</v>
      </c>
      <c r="G38" s="2" t="s">
        <v>1406</v>
      </c>
      <c r="H38" s="2" t="s">
        <v>777</v>
      </c>
      <c r="I38" s="2" t="s">
        <v>1313</v>
      </c>
      <c r="J38" s="2" t="s">
        <v>159</v>
      </c>
      <c r="K38" s="2" t="s">
        <v>160</v>
      </c>
      <c r="L38" s="2" t="s">
        <v>1082</v>
      </c>
      <c r="M38" s="2" t="s">
        <v>1340</v>
      </c>
      <c r="N38" s="2" t="s">
        <v>83</v>
      </c>
      <c r="O38" s="2" t="s">
        <v>93</v>
      </c>
      <c r="P38" s="5">
        <v>18616</v>
      </c>
      <c r="Q38" s="5">
        <v>3.681</v>
      </c>
      <c r="R38" s="5">
        <v>9560</v>
      </c>
      <c r="S38" s="5">
        <v>0</v>
      </c>
      <c r="T38" s="5">
        <v>6551.0374099999999</v>
      </c>
      <c r="U38" s="6">
        <v>5.6579999999999998E-4</v>
      </c>
      <c r="V38" s="6">
        <v>1.18242E-2</v>
      </c>
      <c r="W38" s="6">
        <v>3.4162999999999997E-3</v>
      </c>
      <c r="X38" s="9">
        <v>471249379</v>
      </c>
      <c r="Y38" s="34" t="s">
        <v>4</v>
      </c>
      <c r="Z38" s="34" t="s">
        <v>1</v>
      </c>
    </row>
    <row r="39" spans="1:26" x14ac:dyDescent="0.2">
      <c r="A39" s="2" t="s">
        <v>78</v>
      </c>
      <c r="B39" s="2" t="s">
        <v>78</v>
      </c>
      <c r="C39" s="2" t="s">
        <v>1349</v>
      </c>
      <c r="D39" s="2" t="s">
        <v>1350</v>
      </c>
      <c r="E39" s="2" t="s">
        <v>182</v>
      </c>
      <c r="F39" s="2" t="s">
        <v>1407</v>
      </c>
      <c r="G39" s="2" t="s">
        <v>1408</v>
      </c>
      <c r="H39" s="2" t="s">
        <v>777</v>
      </c>
      <c r="I39" s="2" t="s">
        <v>1313</v>
      </c>
      <c r="J39" s="2" t="s">
        <v>159</v>
      </c>
      <c r="K39" s="2" t="s">
        <v>837</v>
      </c>
      <c r="L39" s="2" t="s">
        <v>1082</v>
      </c>
      <c r="M39" s="2" t="s">
        <v>1340</v>
      </c>
      <c r="N39" s="2" t="s">
        <v>83</v>
      </c>
      <c r="O39" s="2" t="s">
        <v>93</v>
      </c>
      <c r="P39" s="5">
        <v>52000</v>
      </c>
      <c r="Q39" s="5">
        <v>3.681</v>
      </c>
      <c r="R39" s="5">
        <v>4010</v>
      </c>
      <c r="S39" s="5">
        <v>0</v>
      </c>
      <c r="T39" s="5">
        <v>7675.6211999999996</v>
      </c>
      <c r="U39" s="6">
        <v>0.17333210000000002</v>
      </c>
      <c r="V39" s="6">
        <v>1.3854E-2</v>
      </c>
      <c r="W39" s="6">
        <v>4.0027000000000005E-3</v>
      </c>
      <c r="X39" s="9">
        <v>471846422</v>
      </c>
      <c r="Y39" s="34" t="s">
        <v>4</v>
      </c>
      <c r="Z39" s="34" t="s">
        <v>1</v>
      </c>
    </row>
    <row r="40" spans="1:26" x14ac:dyDescent="0.2">
      <c r="A40" s="2" t="s">
        <v>78</v>
      </c>
      <c r="B40" s="2" t="s">
        <v>78</v>
      </c>
      <c r="C40" s="2" t="s">
        <v>1353</v>
      </c>
      <c r="D40" s="2" t="s">
        <v>1354</v>
      </c>
      <c r="E40" s="2" t="s">
        <v>182</v>
      </c>
      <c r="F40" s="2" t="s">
        <v>1409</v>
      </c>
      <c r="G40" s="2" t="s">
        <v>1410</v>
      </c>
      <c r="H40" s="2" t="s">
        <v>777</v>
      </c>
      <c r="I40" s="2" t="s">
        <v>1313</v>
      </c>
      <c r="J40" s="2" t="s">
        <v>159</v>
      </c>
      <c r="K40" s="2" t="s">
        <v>857</v>
      </c>
      <c r="L40" s="2" t="s">
        <v>858</v>
      </c>
      <c r="M40" s="2" t="s">
        <v>1340</v>
      </c>
      <c r="N40" s="2" t="s">
        <v>83</v>
      </c>
      <c r="O40" s="2" t="s">
        <v>94</v>
      </c>
      <c r="P40" s="5">
        <v>38628</v>
      </c>
      <c r="Q40" s="5">
        <v>4.6535000000000002</v>
      </c>
      <c r="R40" s="5">
        <v>777.2</v>
      </c>
      <c r="S40" s="5">
        <v>0</v>
      </c>
      <c r="T40" s="5">
        <v>1397.0589500000001</v>
      </c>
      <c r="U40" s="6">
        <v>2.5699999999999998E-5</v>
      </c>
      <c r="V40" s="6">
        <v>2.5216000000000001E-3</v>
      </c>
      <c r="W40" s="6">
        <v>7.2859999999999993E-4</v>
      </c>
      <c r="X40" s="9">
        <v>400004846</v>
      </c>
      <c r="Y40" s="34" t="s">
        <v>4</v>
      </c>
      <c r="Z40" s="34" t="s">
        <v>1</v>
      </c>
    </row>
    <row r="41" spans="1:26" x14ac:dyDescent="0.2">
      <c r="A41" s="2" t="s">
        <v>78</v>
      </c>
      <c r="B41" s="2" t="s">
        <v>78</v>
      </c>
      <c r="C41" s="2" t="s">
        <v>1353</v>
      </c>
      <c r="D41" s="2" t="s">
        <v>1354</v>
      </c>
      <c r="E41" s="2" t="s">
        <v>182</v>
      </c>
      <c r="F41" s="2" t="s">
        <v>1411</v>
      </c>
      <c r="G41" s="2" t="s">
        <v>1412</v>
      </c>
      <c r="H41" s="2" t="s">
        <v>777</v>
      </c>
      <c r="I41" s="2" t="s">
        <v>1313</v>
      </c>
      <c r="J41" s="2" t="s">
        <v>159</v>
      </c>
      <c r="K41" s="2" t="s">
        <v>160</v>
      </c>
      <c r="L41" s="2" t="s">
        <v>170</v>
      </c>
      <c r="M41" s="2" t="s">
        <v>1340</v>
      </c>
      <c r="N41" s="2" t="s">
        <v>83</v>
      </c>
      <c r="O41" s="2" t="s">
        <v>93</v>
      </c>
      <c r="P41" s="5">
        <v>7143</v>
      </c>
      <c r="Q41" s="5">
        <v>3.681</v>
      </c>
      <c r="R41" s="5">
        <v>13193</v>
      </c>
      <c r="S41" s="5">
        <v>0</v>
      </c>
      <c r="T41" s="5">
        <v>3468.8860100000002</v>
      </c>
      <c r="U41" s="6">
        <v>1.5469999999999999E-4</v>
      </c>
      <c r="V41" s="6">
        <v>6.2611000000000003E-3</v>
      </c>
      <c r="W41" s="6">
        <v>1.8090000000000001E-3</v>
      </c>
      <c r="X41" s="9">
        <v>471073209</v>
      </c>
      <c r="Y41" s="34" t="s">
        <v>4</v>
      </c>
      <c r="Z41" s="34" t="s">
        <v>1</v>
      </c>
    </row>
    <row r="42" spans="1:26" x14ac:dyDescent="0.2">
      <c r="A42" s="2" t="s">
        <v>78</v>
      </c>
      <c r="B42" s="2" t="s">
        <v>78</v>
      </c>
      <c r="C42" s="2" t="s">
        <v>1390</v>
      </c>
      <c r="D42" s="2" t="s">
        <v>1391</v>
      </c>
      <c r="E42" s="2" t="s">
        <v>182</v>
      </c>
      <c r="F42" s="2" t="s">
        <v>1413</v>
      </c>
      <c r="G42" s="2" t="s">
        <v>1414</v>
      </c>
      <c r="H42" s="2" t="s">
        <v>777</v>
      </c>
      <c r="I42" s="2" t="s">
        <v>1313</v>
      </c>
      <c r="J42" s="2" t="s">
        <v>159</v>
      </c>
      <c r="K42" s="2" t="s">
        <v>1389</v>
      </c>
      <c r="L42" s="2" t="s">
        <v>174</v>
      </c>
      <c r="M42" s="2" t="s">
        <v>1340</v>
      </c>
      <c r="N42" s="2" t="s">
        <v>83</v>
      </c>
      <c r="O42" s="2" t="s">
        <v>93</v>
      </c>
      <c r="P42" s="5">
        <v>60568</v>
      </c>
      <c r="Q42" s="5">
        <v>3.681</v>
      </c>
      <c r="R42" s="5">
        <v>4356</v>
      </c>
      <c r="S42" s="5">
        <v>0</v>
      </c>
      <c r="T42" s="5">
        <v>9711.7371899999998</v>
      </c>
      <c r="U42" s="6">
        <v>9.121E-4</v>
      </c>
      <c r="V42" s="6">
        <v>1.7529099999999999E-2</v>
      </c>
      <c r="W42" s="6">
        <v>5.0645999999999998E-3</v>
      </c>
      <c r="X42" s="9">
        <v>471129639</v>
      </c>
      <c r="Y42" s="34" t="s">
        <v>4</v>
      </c>
      <c r="Z42" s="34" t="s">
        <v>1</v>
      </c>
    </row>
    <row r="43" spans="1:26" x14ac:dyDescent="0.2">
      <c r="A43" s="2" t="s">
        <v>78</v>
      </c>
      <c r="B43" s="2" t="s">
        <v>78</v>
      </c>
      <c r="C43" s="2" t="s">
        <v>1353</v>
      </c>
      <c r="D43" s="2" t="s">
        <v>1354</v>
      </c>
      <c r="E43" s="2" t="s">
        <v>182</v>
      </c>
      <c r="F43" s="2" t="s">
        <v>1415</v>
      </c>
      <c r="G43" s="2" t="s">
        <v>1416</v>
      </c>
      <c r="H43" s="2" t="s">
        <v>777</v>
      </c>
      <c r="I43" s="2" t="s">
        <v>1313</v>
      </c>
      <c r="J43" s="2" t="s">
        <v>159</v>
      </c>
      <c r="K43" s="2" t="s">
        <v>857</v>
      </c>
      <c r="L43" s="2" t="s">
        <v>174</v>
      </c>
      <c r="M43" s="2" t="s">
        <v>1340</v>
      </c>
      <c r="N43" s="2" t="s">
        <v>83</v>
      </c>
      <c r="O43" s="2" t="s">
        <v>93</v>
      </c>
      <c r="P43" s="5">
        <v>23000</v>
      </c>
      <c r="Q43" s="5">
        <v>3.681</v>
      </c>
      <c r="R43" s="5">
        <v>3421</v>
      </c>
      <c r="S43" s="5">
        <v>0</v>
      </c>
      <c r="T43" s="5">
        <v>2896.32123</v>
      </c>
      <c r="U43" s="6">
        <v>3.0299999999999999E-4</v>
      </c>
      <c r="V43" s="6">
        <v>5.2276999999999992E-3</v>
      </c>
      <c r="W43" s="6">
        <v>1.5104000000000001E-3</v>
      </c>
      <c r="X43" s="9">
        <v>471035315</v>
      </c>
      <c r="Y43" s="34" t="s">
        <v>4</v>
      </c>
      <c r="Z43" s="34" t="s">
        <v>1</v>
      </c>
    </row>
    <row r="44" spans="1:26" x14ac:dyDescent="0.2">
      <c r="A44" s="2" t="s">
        <v>78</v>
      </c>
      <c r="B44" s="2" t="s">
        <v>78</v>
      </c>
      <c r="C44" s="2" t="s">
        <v>1336</v>
      </c>
      <c r="D44" s="2" t="s">
        <v>1337</v>
      </c>
      <c r="E44" s="2" t="s">
        <v>182</v>
      </c>
      <c r="F44" s="2" t="s">
        <v>1417</v>
      </c>
      <c r="G44" s="2" t="s">
        <v>1418</v>
      </c>
      <c r="H44" s="2" t="s">
        <v>777</v>
      </c>
      <c r="I44" s="2" t="s">
        <v>1313</v>
      </c>
      <c r="J44" s="2" t="s">
        <v>159</v>
      </c>
      <c r="K44" s="2" t="s">
        <v>160</v>
      </c>
      <c r="L44" s="2" t="s">
        <v>174</v>
      </c>
      <c r="M44" s="2" t="s">
        <v>1340</v>
      </c>
      <c r="N44" s="2" t="s">
        <v>83</v>
      </c>
      <c r="O44" s="2" t="s">
        <v>93</v>
      </c>
      <c r="P44" s="5">
        <v>14575</v>
      </c>
      <c r="Q44" s="5">
        <v>3.681</v>
      </c>
      <c r="R44" s="5">
        <v>6028</v>
      </c>
      <c r="S44" s="5">
        <v>0</v>
      </c>
      <c r="T44" s="5">
        <v>3234.0566600000002</v>
      </c>
      <c r="U44" s="6">
        <v>4.7160000000000002E-4</v>
      </c>
      <c r="V44" s="6">
        <v>5.8373000000000001E-3</v>
      </c>
      <c r="W44" s="6">
        <v>1.6864999999999998E-3</v>
      </c>
      <c r="X44" s="9">
        <v>471093744</v>
      </c>
      <c r="Y44" s="34" t="s">
        <v>4</v>
      </c>
      <c r="Z44" s="34" t="s">
        <v>1</v>
      </c>
    </row>
    <row r="45" spans="1:26" x14ac:dyDescent="0.2">
      <c r="A45" s="2" t="s">
        <v>78</v>
      </c>
      <c r="B45" s="2" t="s">
        <v>78</v>
      </c>
      <c r="C45" s="2" t="s">
        <v>1349</v>
      </c>
      <c r="D45" s="2" t="s">
        <v>1350</v>
      </c>
      <c r="E45" s="2" t="s">
        <v>182</v>
      </c>
      <c r="F45" s="2" t="s">
        <v>1419</v>
      </c>
      <c r="G45" s="2" t="s">
        <v>1420</v>
      </c>
      <c r="H45" s="2" t="s">
        <v>777</v>
      </c>
      <c r="I45" s="2" t="s">
        <v>1313</v>
      </c>
      <c r="J45" s="2" t="s">
        <v>159</v>
      </c>
      <c r="K45" s="2" t="s">
        <v>160</v>
      </c>
      <c r="L45" s="2" t="s">
        <v>174</v>
      </c>
      <c r="M45" s="2" t="s">
        <v>1340</v>
      </c>
      <c r="N45" s="2" t="s">
        <v>83</v>
      </c>
      <c r="O45" s="2" t="s">
        <v>93</v>
      </c>
      <c r="P45" s="5">
        <v>2660</v>
      </c>
      <c r="Q45" s="5">
        <v>3.681</v>
      </c>
      <c r="R45" s="5">
        <v>20509</v>
      </c>
      <c r="S45" s="5">
        <v>0</v>
      </c>
      <c r="T45" s="5">
        <v>2008.1305299999999</v>
      </c>
      <c r="U45" s="6">
        <v>8.489999999999999E-5</v>
      </c>
      <c r="V45" s="6">
        <v>3.6245000000000001E-3</v>
      </c>
      <c r="W45" s="6">
        <v>1.0471999999999999E-3</v>
      </c>
      <c r="X45" s="9">
        <v>471161442</v>
      </c>
      <c r="Y45" s="34" t="s">
        <v>4</v>
      </c>
      <c r="Z45" s="34" t="s">
        <v>1</v>
      </c>
    </row>
    <row r="46" spans="1:26" x14ac:dyDescent="0.2">
      <c r="A46" s="2" t="s">
        <v>78</v>
      </c>
      <c r="B46" s="2" t="s">
        <v>78</v>
      </c>
      <c r="C46" s="2" t="s">
        <v>1343</v>
      </c>
      <c r="D46" s="2" t="s">
        <v>1344</v>
      </c>
      <c r="E46" s="2" t="s">
        <v>182</v>
      </c>
      <c r="F46" s="2" t="s">
        <v>1421</v>
      </c>
      <c r="G46" s="2" t="s">
        <v>1422</v>
      </c>
      <c r="H46" s="2" t="s">
        <v>777</v>
      </c>
      <c r="I46" s="2" t="s">
        <v>1313</v>
      </c>
      <c r="J46" s="2" t="s">
        <v>159</v>
      </c>
      <c r="K46" s="2" t="s">
        <v>160</v>
      </c>
      <c r="L46" s="2" t="s">
        <v>174</v>
      </c>
      <c r="M46" s="2" t="s">
        <v>1340</v>
      </c>
      <c r="N46" s="2" t="s">
        <v>83</v>
      </c>
      <c r="O46" s="2" t="s">
        <v>93</v>
      </c>
      <c r="P46" s="5">
        <v>10929</v>
      </c>
      <c r="Q46" s="5">
        <v>3.681</v>
      </c>
      <c r="R46" s="5">
        <v>5643</v>
      </c>
      <c r="S46" s="5">
        <v>0</v>
      </c>
      <c r="T46" s="5">
        <v>2270.1590900000001</v>
      </c>
      <c r="U46" s="6">
        <v>7.6579999999999997E-4</v>
      </c>
      <c r="V46" s="6">
        <v>4.0975000000000004E-3</v>
      </c>
      <c r="W46" s="6">
        <v>1.1838999999999999E-3</v>
      </c>
      <c r="X46" s="9">
        <v>471067680</v>
      </c>
      <c r="Y46" s="34" t="s">
        <v>4</v>
      </c>
      <c r="Z46" s="34" t="s">
        <v>1</v>
      </c>
    </row>
    <row r="47" spans="1:26" x14ac:dyDescent="0.2">
      <c r="A47" s="2" t="s">
        <v>78</v>
      </c>
      <c r="B47" s="2" t="s">
        <v>78</v>
      </c>
      <c r="C47" s="2" t="s">
        <v>1361</v>
      </c>
      <c r="D47" s="2" t="s">
        <v>1362</v>
      </c>
      <c r="E47" s="2" t="s">
        <v>182</v>
      </c>
      <c r="F47" s="2" t="s">
        <v>1423</v>
      </c>
      <c r="G47" s="2" t="s">
        <v>1424</v>
      </c>
      <c r="H47" s="2" t="s">
        <v>777</v>
      </c>
      <c r="I47" s="2" t="s">
        <v>1313</v>
      </c>
      <c r="J47" s="2" t="s">
        <v>159</v>
      </c>
      <c r="K47" s="2" t="s">
        <v>160</v>
      </c>
      <c r="L47" s="2" t="s">
        <v>1082</v>
      </c>
      <c r="M47" s="2" t="s">
        <v>1340</v>
      </c>
      <c r="N47" s="2" t="s">
        <v>83</v>
      </c>
      <c r="O47" s="2" t="s">
        <v>93</v>
      </c>
      <c r="P47" s="5">
        <v>6300</v>
      </c>
      <c r="Q47" s="5">
        <v>3.681</v>
      </c>
      <c r="R47" s="5">
        <v>22499</v>
      </c>
      <c r="S47" s="5">
        <v>0</v>
      </c>
      <c r="T47" s="5">
        <v>5217.5855899999997</v>
      </c>
      <c r="U47" s="6">
        <v>7.7000000000000001E-5</v>
      </c>
      <c r="V47" s="6">
        <v>9.4173999999999994E-3</v>
      </c>
      <c r="W47" s="6">
        <v>2.7209000000000001E-3</v>
      </c>
      <c r="X47" s="9">
        <v>471000350</v>
      </c>
      <c r="Y47" s="34" t="s">
        <v>4</v>
      </c>
      <c r="Z47" s="34" t="s">
        <v>1</v>
      </c>
    </row>
    <row r="48" spans="1:26" x14ac:dyDescent="0.2">
      <c r="A48" s="2" t="s">
        <v>78</v>
      </c>
      <c r="B48" s="2" t="s">
        <v>78</v>
      </c>
      <c r="C48" s="2" t="s">
        <v>1353</v>
      </c>
      <c r="D48" s="2" t="s">
        <v>1354</v>
      </c>
      <c r="E48" s="2" t="s">
        <v>182</v>
      </c>
      <c r="F48" s="2" t="s">
        <v>1425</v>
      </c>
      <c r="G48" s="2" t="s">
        <v>1426</v>
      </c>
      <c r="H48" s="2" t="s">
        <v>777</v>
      </c>
      <c r="I48" s="2" t="s">
        <v>1313</v>
      </c>
      <c r="J48" s="2" t="s">
        <v>159</v>
      </c>
      <c r="K48" s="2" t="s">
        <v>160</v>
      </c>
      <c r="L48" s="2" t="s">
        <v>1082</v>
      </c>
      <c r="M48" s="2" t="s">
        <v>1340</v>
      </c>
      <c r="N48" s="2" t="s">
        <v>83</v>
      </c>
      <c r="O48" s="2" t="s">
        <v>93</v>
      </c>
      <c r="P48" s="5">
        <v>9000</v>
      </c>
      <c r="Q48" s="5">
        <v>3.681</v>
      </c>
      <c r="R48" s="5">
        <v>22592</v>
      </c>
      <c r="S48" s="5">
        <v>0</v>
      </c>
      <c r="T48" s="5">
        <v>7484.5036799999998</v>
      </c>
      <c r="U48" s="6">
        <v>1.6000000000000001E-4</v>
      </c>
      <c r="V48" s="6">
        <v>1.3509100000000001E-2</v>
      </c>
      <c r="W48" s="6">
        <v>3.9031000000000001E-3</v>
      </c>
      <c r="X48" s="9">
        <v>471025076</v>
      </c>
      <c r="Y48" s="34" t="s">
        <v>4</v>
      </c>
      <c r="Z48" s="34" t="s">
        <v>1</v>
      </c>
    </row>
    <row r="49" spans="1:26" x14ac:dyDescent="0.2">
      <c r="A49" s="2" t="s">
        <v>78</v>
      </c>
      <c r="B49" s="2" t="s">
        <v>78</v>
      </c>
      <c r="C49" s="2" t="s">
        <v>1353</v>
      </c>
      <c r="D49" s="2" t="s">
        <v>1354</v>
      </c>
      <c r="E49" s="2" t="s">
        <v>182</v>
      </c>
      <c r="F49" s="2" t="s">
        <v>1427</v>
      </c>
      <c r="G49" s="2" t="s">
        <v>1428</v>
      </c>
      <c r="H49" s="2" t="s">
        <v>777</v>
      </c>
      <c r="I49" s="2" t="s">
        <v>1313</v>
      </c>
      <c r="J49" s="2" t="s">
        <v>159</v>
      </c>
      <c r="K49" s="2" t="s">
        <v>160</v>
      </c>
      <c r="L49" s="2" t="s">
        <v>174</v>
      </c>
      <c r="M49" s="2" t="s">
        <v>1340</v>
      </c>
      <c r="N49" s="2" t="s">
        <v>83</v>
      </c>
      <c r="O49" s="2" t="s">
        <v>93</v>
      </c>
      <c r="P49" s="5">
        <v>4700</v>
      </c>
      <c r="Q49" s="5">
        <v>3.681</v>
      </c>
      <c r="R49" s="5">
        <v>8197</v>
      </c>
      <c r="S49" s="5">
        <v>0</v>
      </c>
      <c r="T49" s="5">
        <v>1418.1383699999999</v>
      </c>
      <c r="U49" s="6">
        <v>3.7900000000000005E-4</v>
      </c>
      <c r="V49" s="6">
        <v>2.5596000000000004E-3</v>
      </c>
      <c r="W49" s="6">
        <v>7.3950000000000003E-4</v>
      </c>
      <c r="X49" s="9">
        <v>471033260</v>
      </c>
      <c r="Y49" s="34" t="s">
        <v>4</v>
      </c>
      <c r="Z49" s="34" t="s">
        <v>1</v>
      </c>
    </row>
    <row r="50" spans="1:26" x14ac:dyDescent="0.2">
      <c r="A50" s="2" t="s">
        <v>78</v>
      </c>
      <c r="B50" s="2" t="s">
        <v>78</v>
      </c>
      <c r="C50" s="2" t="s">
        <v>1429</v>
      </c>
      <c r="D50" s="2" t="s">
        <v>1430</v>
      </c>
      <c r="E50" s="2" t="s">
        <v>182</v>
      </c>
      <c r="F50" s="2" t="s">
        <v>1431</v>
      </c>
      <c r="G50" s="2" t="s">
        <v>1432</v>
      </c>
      <c r="H50" s="2" t="s">
        <v>777</v>
      </c>
      <c r="I50" s="2" t="s">
        <v>1313</v>
      </c>
      <c r="J50" s="2" t="s">
        <v>159</v>
      </c>
      <c r="K50" s="2" t="s">
        <v>160</v>
      </c>
      <c r="L50" s="2" t="s">
        <v>170</v>
      </c>
      <c r="M50" s="2" t="s">
        <v>1340</v>
      </c>
      <c r="N50" s="2" t="s">
        <v>83</v>
      </c>
      <c r="O50" s="2" t="s">
        <v>93</v>
      </c>
      <c r="P50" s="5">
        <v>28400</v>
      </c>
      <c r="Q50" s="5">
        <v>3.681</v>
      </c>
      <c r="R50" s="5">
        <v>3981</v>
      </c>
      <c r="S50" s="5">
        <v>0</v>
      </c>
      <c r="T50" s="5">
        <v>4161.7533199999998</v>
      </c>
      <c r="U50" s="6">
        <v>1.539E-4</v>
      </c>
      <c r="V50" s="6">
        <v>7.5116999999999996E-3</v>
      </c>
      <c r="W50" s="6">
        <v>2.1703E-3</v>
      </c>
      <c r="X50" s="9">
        <v>472336134</v>
      </c>
      <c r="Y50" s="34" t="s">
        <v>4</v>
      </c>
      <c r="Z50" s="34" t="s">
        <v>1</v>
      </c>
    </row>
    <row r="51" spans="1:26" x14ac:dyDescent="0.2">
      <c r="A51" s="2" t="s">
        <v>78</v>
      </c>
      <c r="B51" s="2" t="s">
        <v>78</v>
      </c>
      <c r="C51" s="2" t="s">
        <v>1429</v>
      </c>
      <c r="D51" s="2" t="s">
        <v>1430</v>
      </c>
      <c r="E51" s="2" t="s">
        <v>182</v>
      </c>
      <c r="F51" s="2" t="s">
        <v>1433</v>
      </c>
      <c r="G51" s="2" t="s">
        <v>1434</v>
      </c>
      <c r="H51" s="2" t="s">
        <v>777</v>
      </c>
      <c r="I51" s="2" t="s">
        <v>1313</v>
      </c>
      <c r="J51" s="2" t="s">
        <v>159</v>
      </c>
      <c r="K51" s="2" t="s">
        <v>1372</v>
      </c>
      <c r="L51" s="2" t="s">
        <v>174</v>
      </c>
      <c r="M51" s="2" t="s">
        <v>1340</v>
      </c>
      <c r="N51" s="2" t="s">
        <v>83</v>
      </c>
      <c r="O51" s="2" t="s">
        <v>93</v>
      </c>
      <c r="P51" s="5">
        <v>30800</v>
      </c>
      <c r="Q51" s="5">
        <v>3.681</v>
      </c>
      <c r="R51" s="5">
        <v>4243</v>
      </c>
      <c r="S51" s="5">
        <v>0</v>
      </c>
      <c r="T51" s="5">
        <v>4810.4927600000001</v>
      </c>
      <c r="U51" s="6">
        <v>6.8409999999999999E-4</v>
      </c>
      <c r="V51" s="6">
        <v>8.6826000000000004E-3</v>
      </c>
      <c r="W51" s="6">
        <v>2.5086000000000002E-3</v>
      </c>
      <c r="X51" s="9">
        <v>471223200</v>
      </c>
      <c r="Y51" s="34" t="s">
        <v>4</v>
      </c>
      <c r="Z51" s="34" t="s">
        <v>1</v>
      </c>
    </row>
    <row r="52" spans="1:26" x14ac:dyDescent="0.2">
      <c r="A52" s="2" t="s">
        <v>78</v>
      </c>
      <c r="B52" s="2" t="s">
        <v>78</v>
      </c>
      <c r="C52" s="2" t="s">
        <v>1343</v>
      </c>
      <c r="D52" s="2" t="s">
        <v>1344</v>
      </c>
      <c r="E52" s="2" t="s">
        <v>182</v>
      </c>
      <c r="F52" s="2" t="s">
        <v>1435</v>
      </c>
      <c r="G52" s="2" t="s">
        <v>1436</v>
      </c>
      <c r="H52" s="2" t="s">
        <v>777</v>
      </c>
      <c r="I52" s="2" t="s">
        <v>1313</v>
      </c>
      <c r="J52" s="2" t="s">
        <v>159</v>
      </c>
      <c r="K52" s="2" t="s">
        <v>160</v>
      </c>
      <c r="L52" s="2" t="s">
        <v>1082</v>
      </c>
      <c r="M52" s="2" t="s">
        <v>1340</v>
      </c>
      <c r="N52" s="2" t="s">
        <v>83</v>
      </c>
      <c r="O52" s="2" t="s">
        <v>93</v>
      </c>
      <c r="P52" s="5">
        <v>7350</v>
      </c>
      <c r="Q52" s="5">
        <v>3.681</v>
      </c>
      <c r="R52" s="5">
        <v>3367</v>
      </c>
      <c r="S52" s="5">
        <v>0</v>
      </c>
      <c r="T52" s="5">
        <v>910.95362999999998</v>
      </c>
      <c r="U52" s="6">
        <v>6.4473000000000004E-3</v>
      </c>
      <c r="V52" s="6">
        <v>1.6442000000000002E-3</v>
      </c>
      <c r="W52" s="6">
        <v>4.7509999999999995E-4</v>
      </c>
      <c r="X52" s="9">
        <v>471507040</v>
      </c>
      <c r="Y52" s="34" t="s">
        <v>4</v>
      </c>
      <c r="Z52" s="34" t="s">
        <v>1</v>
      </c>
    </row>
    <row r="53" spans="1:26" x14ac:dyDescent="0.2">
      <c r="A53" s="2" t="s">
        <v>78</v>
      </c>
      <c r="B53" s="2" t="s">
        <v>78</v>
      </c>
      <c r="C53" s="2" t="s">
        <v>1353</v>
      </c>
      <c r="D53" s="2" t="s">
        <v>1354</v>
      </c>
      <c r="E53" s="2" t="s">
        <v>182</v>
      </c>
      <c r="F53" s="2" t="s">
        <v>1437</v>
      </c>
      <c r="G53" s="2" t="s">
        <v>1438</v>
      </c>
      <c r="H53" s="2" t="s">
        <v>777</v>
      </c>
      <c r="I53" s="2" t="s">
        <v>1313</v>
      </c>
      <c r="J53" s="2" t="s">
        <v>159</v>
      </c>
      <c r="K53" s="2" t="s">
        <v>1372</v>
      </c>
      <c r="L53" s="2" t="s">
        <v>170</v>
      </c>
      <c r="M53" s="2" t="s">
        <v>1340</v>
      </c>
      <c r="N53" s="2" t="s">
        <v>83</v>
      </c>
      <c r="O53" s="2" t="s">
        <v>93</v>
      </c>
      <c r="P53" s="5">
        <v>5340</v>
      </c>
      <c r="Q53" s="5">
        <v>3.681</v>
      </c>
      <c r="R53" s="5">
        <v>4170</v>
      </c>
      <c r="S53" s="5">
        <v>0</v>
      </c>
      <c r="T53" s="5">
        <v>819.67771000000005</v>
      </c>
      <c r="U53" s="6">
        <v>1.9810000000000002E-4</v>
      </c>
      <c r="V53" s="6">
        <v>1.4794999999999999E-3</v>
      </c>
      <c r="W53" s="6">
        <v>4.2750000000000004E-4</v>
      </c>
      <c r="X53" s="9">
        <v>471681829</v>
      </c>
      <c r="Y53" s="34" t="s">
        <v>4</v>
      </c>
      <c r="Z53" s="34" t="s">
        <v>1</v>
      </c>
    </row>
    <row r="54" spans="1:26" x14ac:dyDescent="0.2">
      <c r="A54" s="2" t="s">
        <v>78</v>
      </c>
      <c r="B54" s="2" t="s">
        <v>78</v>
      </c>
      <c r="C54" s="2" t="s">
        <v>1343</v>
      </c>
      <c r="D54" s="2" t="s">
        <v>1344</v>
      </c>
      <c r="E54" s="2" t="s">
        <v>182</v>
      </c>
      <c r="F54" s="2" t="s">
        <v>1439</v>
      </c>
      <c r="G54" s="2" t="s">
        <v>1440</v>
      </c>
      <c r="H54" s="2" t="s">
        <v>777</v>
      </c>
      <c r="I54" s="2" t="s">
        <v>1313</v>
      </c>
      <c r="J54" s="2" t="s">
        <v>159</v>
      </c>
      <c r="K54" s="2" t="s">
        <v>160</v>
      </c>
      <c r="L54" s="2" t="s">
        <v>174</v>
      </c>
      <c r="M54" s="2" t="s">
        <v>1340</v>
      </c>
      <c r="N54" s="2" t="s">
        <v>83</v>
      </c>
      <c r="O54" s="2" t="s">
        <v>93</v>
      </c>
      <c r="P54" s="5">
        <v>31845</v>
      </c>
      <c r="Q54" s="5">
        <v>3.681</v>
      </c>
      <c r="R54" s="5">
        <v>3633</v>
      </c>
      <c r="S54" s="5">
        <v>0</v>
      </c>
      <c r="T54" s="5">
        <v>4258.6550900000002</v>
      </c>
      <c r="U54" s="6">
        <v>3.9412000000000006E-3</v>
      </c>
      <c r="V54" s="6">
        <v>7.6866E-3</v>
      </c>
      <c r="W54" s="6">
        <v>2.2208000000000002E-3</v>
      </c>
      <c r="X54" s="9">
        <v>471093322</v>
      </c>
      <c r="Y54" s="34" t="s">
        <v>4</v>
      </c>
      <c r="Z54" s="34" t="s">
        <v>1</v>
      </c>
    </row>
    <row r="55" spans="1:26" x14ac:dyDescent="0.2">
      <c r="A55" s="2" t="s">
        <v>78</v>
      </c>
      <c r="B55" s="2" t="s">
        <v>78</v>
      </c>
      <c r="C55" s="2" t="s">
        <v>1349</v>
      </c>
      <c r="D55" s="2" t="s">
        <v>1350</v>
      </c>
      <c r="E55" s="2" t="s">
        <v>182</v>
      </c>
      <c r="F55" s="2" t="s">
        <v>1441</v>
      </c>
      <c r="G55" s="2" t="s">
        <v>1442</v>
      </c>
      <c r="H55" s="2" t="s">
        <v>777</v>
      </c>
      <c r="I55" s="2" t="s">
        <v>1313</v>
      </c>
      <c r="J55" s="2" t="s">
        <v>159</v>
      </c>
      <c r="K55" s="2" t="s">
        <v>160</v>
      </c>
      <c r="L55" s="2" t="s">
        <v>174</v>
      </c>
      <c r="M55" s="2" t="s">
        <v>1340</v>
      </c>
      <c r="N55" s="2" t="s">
        <v>83</v>
      </c>
      <c r="O55" s="2" t="s">
        <v>93</v>
      </c>
      <c r="P55" s="5">
        <v>10606</v>
      </c>
      <c r="Q55" s="5">
        <v>3.681</v>
      </c>
      <c r="R55" s="5">
        <v>7134</v>
      </c>
      <c r="S55" s="5">
        <v>0</v>
      </c>
      <c r="T55" s="5">
        <v>2785.1625300000001</v>
      </c>
      <c r="U55" s="6">
        <v>1.7244999999999999E-3</v>
      </c>
      <c r="V55" s="6">
        <v>5.0270000000000002E-3</v>
      </c>
      <c r="W55" s="6">
        <v>1.4524000000000002E-3</v>
      </c>
      <c r="X55" s="9">
        <v>471335848</v>
      </c>
      <c r="Y55" s="34" t="s">
        <v>4</v>
      </c>
      <c r="Z55" s="34" t="s">
        <v>1</v>
      </c>
    </row>
    <row r="56" spans="1:26" x14ac:dyDescent="0.2">
      <c r="A56" s="2" t="s">
        <v>78</v>
      </c>
      <c r="B56" s="2" t="s">
        <v>78</v>
      </c>
      <c r="C56" s="2" t="s">
        <v>1353</v>
      </c>
      <c r="D56" s="2" t="s">
        <v>1354</v>
      </c>
      <c r="E56" s="2" t="s">
        <v>182</v>
      </c>
      <c r="F56" s="2" t="s">
        <v>1443</v>
      </c>
      <c r="G56" s="2" t="s">
        <v>1444</v>
      </c>
      <c r="H56" s="2" t="s">
        <v>777</v>
      </c>
      <c r="I56" s="2" t="s">
        <v>1334</v>
      </c>
      <c r="J56" s="2" t="s">
        <v>159</v>
      </c>
      <c r="K56" s="2" t="s">
        <v>160</v>
      </c>
      <c r="L56" s="2" t="s">
        <v>170</v>
      </c>
      <c r="M56" s="2" t="s">
        <v>1404</v>
      </c>
      <c r="N56" s="2" t="s">
        <v>83</v>
      </c>
      <c r="O56" s="2" t="s">
        <v>93</v>
      </c>
      <c r="P56" s="5">
        <v>2701347</v>
      </c>
      <c r="Q56" s="5">
        <v>3.681</v>
      </c>
      <c r="R56" s="5">
        <v>574.29999999999995</v>
      </c>
      <c r="S56" s="5">
        <v>0</v>
      </c>
      <c r="T56" s="5">
        <v>57106.429649999998</v>
      </c>
      <c r="U56" s="6">
        <v>4.3534000000000003E-3</v>
      </c>
      <c r="V56" s="6">
        <v>0.1030735</v>
      </c>
      <c r="W56" s="6">
        <v>2.9780299999999999E-2</v>
      </c>
      <c r="X56" s="9">
        <v>471933717</v>
      </c>
      <c r="Y56" s="34" t="s">
        <v>4</v>
      </c>
      <c r="Z56" s="34" t="s">
        <v>1</v>
      </c>
    </row>
    <row r="57" spans="1:26" x14ac:dyDescent="0.2">
      <c r="A57" s="2" t="s">
        <v>78</v>
      </c>
      <c r="B57" s="2" t="s">
        <v>78</v>
      </c>
      <c r="C57" s="2" t="s">
        <v>1445</v>
      </c>
      <c r="D57" s="2" t="s">
        <v>1446</v>
      </c>
      <c r="E57" s="2" t="s">
        <v>182</v>
      </c>
      <c r="F57" s="2" t="s">
        <v>1447</v>
      </c>
      <c r="G57" s="2" t="s">
        <v>1448</v>
      </c>
      <c r="H57" s="2" t="s">
        <v>777</v>
      </c>
      <c r="I57" s="2" t="s">
        <v>1313</v>
      </c>
      <c r="J57" s="2" t="s">
        <v>159</v>
      </c>
      <c r="K57" s="2" t="s">
        <v>1449</v>
      </c>
      <c r="L57" s="2" t="s">
        <v>170</v>
      </c>
      <c r="M57" s="2" t="s">
        <v>1340</v>
      </c>
      <c r="N57" s="2" t="s">
        <v>83</v>
      </c>
      <c r="O57" s="2" t="s">
        <v>93</v>
      </c>
      <c r="P57" s="5">
        <v>16666</v>
      </c>
      <c r="Q57" s="5">
        <v>3.681</v>
      </c>
      <c r="R57" s="5">
        <v>6742.6</v>
      </c>
      <c r="S57" s="5">
        <v>0</v>
      </c>
      <c r="T57" s="5">
        <v>4136.4196300000003</v>
      </c>
      <c r="U57" s="6">
        <v>3.6970000000000004E-4</v>
      </c>
      <c r="V57" s="6">
        <v>7.4660000000000004E-3</v>
      </c>
      <c r="W57" s="6">
        <v>2.1571000000000003E-3</v>
      </c>
      <c r="X57" s="9">
        <v>472783582</v>
      </c>
      <c r="Y57" s="34" t="s">
        <v>4</v>
      </c>
      <c r="Z57" s="34" t="s">
        <v>1</v>
      </c>
    </row>
    <row r="58" spans="1:26" x14ac:dyDescent="0.2">
      <c r="A58" s="2" t="s">
        <v>78</v>
      </c>
      <c r="B58" s="2" t="s">
        <v>78</v>
      </c>
      <c r="C58" s="2" t="s">
        <v>1445</v>
      </c>
      <c r="D58" s="2" t="s">
        <v>1446</v>
      </c>
      <c r="E58" s="2" t="s">
        <v>182</v>
      </c>
      <c r="F58" s="2" t="s">
        <v>1450</v>
      </c>
      <c r="G58" s="2" t="s">
        <v>1451</v>
      </c>
      <c r="H58" s="2" t="s">
        <v>777</v>
      </c>
      <c r="I58" s="2" t="s">
        <v>1313</v>
      </c>
      <c r="J58" s="2" t="s">
        <v>159</v>
      </c>
      <c r="K58" s="2" t="s">
        <v>1372</v>
      </c>
      <c r="L58" s="2" t="s">
        <v>170</v>
      </c>
      <c r="M58" s="2" t="s">
        <v>1340</v>
      </c>
      <c r="N58" s="2" t="s">
        <v>83</v>
      </c>
      <c r="O58" s="2" t="s">
        <v>93</v>
      </c>
      <c r="P58" s="5">
        <v>2386</v>
      </c>
      <c r="Q58" s="5">
        <v>3.681</v>
      </c>
      <c r="R58" s="5">
        <v>54138.1</v>
      </c>
      <c r="S58" s="5">
        <v>0</v>
      </c>
      <c r="T58" s="5">
        <v>4754.8767699999999</v>
      </c>
      <c r="U58" s="6">
        <v>1.8191699999999998E-2</v>
      </c>
      <c r="V58" s="6">
        <v>8.5821999999999999E-3</v>
      </c>
      <c r="W58" s="6">
        <v>2.4796000000000002E-3</v>
      </c>
      <c r="X58" s="9">
        <v>473749632</v>
      </c>
      <c r="Y58" s="34" t="s">
        <v>4</v>
      </c>
      <c r="Z58" s="34" t="s">
        <v>1</v>
      </c>
    </row>
    <row r="59" spans="1:26" x14ac:dyDescent="0.2">
      <c r="A59" s="2" t="s">
        <v>78</v>
      </c>
      <c r="B59" s="2" t="s">
        <v>78</v>
      </c>
      <c r="C59" s="2" t="s">
        <v>1445</v>
      </c>
      <c r="D59" s="2" t="s">
        <v>1446</v>
      </c>
      <c r="E59" s="2" t="s">
        <v>182</v>
      </c>
      <c r="F59" s="2" t="s">
        <v>1452</v>
      </c>
      <c r="G59" s="2" t="s">
        <v>1453</v>
      </c>
      <c r="H59" s="2" t="s">
        <v>777</v>
      </c>
      <c r="I59" s="2" t="s">
        <v>1313</v>
      </c>
      <c r="J59" s="2" t="s">
        <v>159</v>
      </c>
      <c r="K59" s="2" t="s">
        <v>1369</v>
      </c>
      <c r="L59" s="2" t="s">
        <v>170</v>
      </c>
      <c r="M59" s="2" t="s">
        <v>1340</v>
      </c>
      <c r="N59" s="2" t="s">
        <v>83</v>
      </c>
      <c r="O59" s="2" t="s">
        <v>92</v>
      </c>
      <c r="P59" s="5">
        <v>12745</v>
      </c>
      <c r="Q59" s="5">
        <v>3.9790999999999999</v>
      </c>
      <c r="R59" s="5">
        <v>11016</v>
      </c>
      <c r="S59" s="5">
        <v>0</v>
      </c>
      <c r="T59" s="5">
        <v>5586.6134199999997</v>
      </c>
      <c r="U59" s="6">
        <v>2.6255000000000002E-3</v>
      </c>
      <c r="V59" s="6">
        <v>1.00835E-2</v>
      </c>
      <c r="W59" s="6">
        <v>2.9134E-3</v>
      </c>
      <c r="X59" s="9">
        <v>473749640</v>
      </c>
      <c r="Y59" s="34" t="s">
        <v>4</v>
      </c>
      <c r="Z59" s="34" t="s">
        <v>1</v>
      </c>
    </row>
    <row r="60" spans="1:26" x14ac:dyDescent="0.2">
      <c r="A60" s="2" t="s">
        <v>78</v>
      </c>
      <c r="B60" s="2" t="s">
        <v>78</v>
      </c>
      <c r="C60" s="2" t="s">
        <v>1343</v>
      </c>
      <c r="D60" s="2" t="s">
        <v>1344</v>
      </c>
      <c r="E60" s="2" t="s">
        <v>182</v>
      </c>
      <c r="F60" s="2" t="s">
        <v>1454</v>
      </c>
      <c r="G60" s="2" t="s">
        <v>1455</v>
      </c>
      <c r="H60" s="2" t="s">
        <v>777</v>
      </c>
      <c r="I60" s="2" t="s">
        <v>1313</v>
      </c>
      <c r="J60" s="2" t="s">
        <v>159</v>
      </c>
      <c r="K60" s="2" t="s">
        <v>160</v>
      </c>
      <c r="L60" s="2" t="s">
        <v>170</v>
      </c>
      <c r="M60" s="2" t="s">
        <v>1340</v>
      </c>
      <c r="N60" s="2" t="s">
        <v>83</v>
      </c>
      <c r="O60" s="2" t="s">
        <v>93</v>
      </c>
      <c r="P60" s="5">
        <v>2560</v>
      </c>
      <c r="Q60" s="5">
        <v>3.681</v>
      </c>
      <c r="R60" s="5">
        <v>63200</v>
      </c>
      <c r="S60" s="5">
        <v>0</v>
      </c>
      <c r="T60" s="5">
        <v>5955.5635199999997</v>
      </c>
      <c r="U60" s="6">
        <v>2.0863E-2</v>
      </c>
      <c r="V60" s="6">
        <v>1.0749399999999999E-2</v>
      </c>
      <c r="W60" s="6">
        <v>3.1058000000000001E-3</v>
      </c>
      <c r="X60" s="9">
        <v>471873954</v>
      </c>
      <c r="Y60" s="34" t="s">
        <v>4</v>
      </c>
      <c r="Z60" s="34" t="s">
        <v>1</v>
      </c>
    </row>
    <row r="61" spans="1:26" x14ac:dyDescent="0.2">
      <c r="A61" s="2" t="s">
        <v>78</v>
      </c>
      <c r="B61" s="2" t="s">
        <v>78</v>
      </c>
      <c r="C61" s="2" t="s">
        <v>1343</v>
      </c>
      <c r="D61" s="2" t="s">
        <v>1344</v>
      </c>
      <c r="E61" s="2" t="s">
        <v>182</v>
      </c>
      <c r="F61" s="2" t="s">
        <v>1456</v>
      </c>
      <c r="G61" s="2" t="s">
        <v>1457</v>
      </c>
      <c r="H61" s="2" t="s">
        <v>777</v>
      </c>
      <c r="I61" s="2" t="s">
        <v>1313</v>
      </c>
      <c r="J61" s="2" t="s">
        <v>159</v>
      </c>
      <c r="K61" s="2" t="s">
        <v>160</v>
      </c>
      <c r="L61" s="2" t="s">
        <v>170</v>
      </c>
      <c r="M61" s="2" t="s">
        <v>1340</v>
      </c>
      <c r="N61" s="2" t="s">
        <v>83</v>
      </c>
      <c r="O61" s="2" t="s">
        <v>93</v>
      </c>
      <c r="P61" s="5">
        <v>30000</v>
      </c>
      <c r="Q61" s="5">
        <v>3.681</v>
      </c>
      <c r="R61" s="5">
        <v>7045</v>
      </c>
      <c r="S61" s="5">
        <v>0</v>
      </c>
      <c r="T61" s="5">
        <v>7779.7934999999998</v>
      </c>
      <c r="U61" s="6">
        <v>2.08214E-2</v>
      </c>
      <c r="V61" s="6">
        <v>1.4041999999999999E-2</v>
      </c>
      <c r="W61" s="6">
        <v>4.0571000000000001E-3</v>
      </c>
      <c r="X61" s="9">
        <v>472543242</v>
      </c>
      <c r="Y61" s="34" t="s">
        <v>4</v>
      </c>
      <c r="Z61" s="34" t="s">
        <v>1</v>
      </c>
    </row>
    <row r="62" spans="1:26" x14ac:dyDescent="0.2">
      <c r="A62" s="2" t="s">
        <v>78</v>
      </c>
      <c r="B62" s="2" t="s">
        <v>78</v>
      </c>
      <c r="C62" s="2" t="s">
        <v>1349</v>
      </c>
      <c r="D62" s="2" t="s">
        <v>1350</v>
      </c>
      <c r="E62" s="2" t="s">
        <v>182</v>
      </c>
      <c r="F62" s="2" t="s">
        <v>1458</v>
      </c>
      <c r="G62" s="2" t="s">
        <v>1459</v>
      </c>
      <c r="H62" s="2" t="s">
        <v>777</v>
      </c>
      <c r="I62" s="2" t="s">
        <v>1313</v>
      </c>
      <c r="J62" s="2" t="s">
        <v>159</v>
      </c>
      <c r="K62" s="2" t="s">
        <v>160</v>
      </c>
      <c r="L62" s="2" t="s">
        <v>1082</v>
      </c>
      <c r="M62" s="2" t="s">
        <v>1340</v>
      </c>
      <c r="N62" s="2" t="s">
        <v>83</v>
      </c>
      <c r="O62" s="2" t="s">
        <v>93</v>
      </c>
      <c r="P62" s="5">
        <v>6525</v>
      </c>
      <c r="Q62" s="5">
        <v>3.681</v>
      </c>
      <c r="R62" s="5">
        <v>8565</v>
      </c>
      <c r="S62" s="5">
        <v>0</v>
      </c>
      <c r="T62" s="5">
        <v>2057.1866599999998</v>
      </c>
      <c r="U62" s="6">
        <v>6.1699999999999995E-5</v>
      </c>
      <c r="V62" s="6">
        <v>3.7130999999999996E-3</v>
      </c>
      <c r="W62" s="6">
        <v>1.0728000000000001E-3</v>
      </c>
      <c r="X62" s="9">
        <v>471326524</v>
      </c>
      <c r="Y62" s="34" t="s">
        <v>4</v>
      </c>
      <c r="Z62" s="34" t="s">
        <v>1</v>
      </c>
    </row>
    <row r="63" spans="1:26" x14ac:dyDescent="0.2">
      <c r="A63" s="2" t="s">
        <v>78</v>
      </c>
      <c r="B63" s="2" t="s">
        <v>78</v>
      </c>
      <c r="C63" s="2" t="s">
        <v>1343</v>
      </c>
      <c r="D63" s="2" t="s">
        <v>1344</v>
      </c>
      <c r="E63" s="2" t="s">
        <v>182</v>
      </c>
      <c r="F63" s="2" t="s">
        <v>1460</v>
      </c>
      <c r="G63" s="2" t="s">
        <v>1461</v>
      </c>
      <c r="H63" s="2" t="s">
        <v>777</v>
      </c>
      <c r="I63" s="2" t="s">
        <v>1313</v>
      </c>
      <c r="J63" s="2" t="s">
        <v>159</v>
      </c>
      <c r="K63" s="2" t="s">
        <v>160</v>
      </c>
      <c r="L63" s="2" t="s">
        <v>174</v>
      </c>
      <c r="M63" s="2" t="s">
        <v>1340</v>
      </c>
      <c r="N63" s="2" t="s">
        <v>83</v>
      </c>
      <c r="O63" s="2" t="s">
        <v>93</v>
      </c>
      <c r="P63" s="5">
        <v>11050</v>
      </c>
      <c r="Q63" s="5">
        <v>3.681</v>
      </c>
      <c r="R63" s="5">
        <v>4583</v>
      </c>
      <c r="S63" s="5">
        <v>0</v>
      </c>
      <c r="T63" s="5">
        <v>1864.1375399999999</v>
      </c>
      <c r="U63" s="6">
        <v>6.5530000000000004E-4</v>
      </c>
      <c r="V63" s="6">
        <v>3.3645999999999997E-3</v>
      </c>
      <c r="W63" s="6">
        <v>9.7210000000000005E-4</v>
      </c>
      <c r="X63" s="9">
        <v>471804496</v>
      </c>
      <c r="Y63" s="34" t="s">
        <v>4</v>
      </c>
      <c r="Z63" s="34" t="s">
        <v>1</v>
      </c>
    </row>
    <row r="64" spans="1:26" x14ac:dyDescent="0.2">
      <c r="A64" s="2" t="s">
        <v>78</v>
      </c>
      <c r="B64" s="2" t="s">
        <v>78</v>
      </c>
      <c r="C64" s="2" t="s">
        <v>1349</v>
      </c>
      <c r="D64" s="2" t="s">
        <v>1350</v>
      </c>
      <c r="E64" s="2" t="s">
        <v>182</v>
      </c>
      <c r="F64" s="2" t="s">
        <v>1462</v>
      </c>
      <c r="G64" s="2" t="s">
        <v>1463</v>
      </c>
      <c r="H64" s="2" t="s">
        <v>777</v>
      </c>
      <c r="I64" s="2" t="s">
        <v>1313</v>
      </c>
      <c r="J64" s="2" t="s">
        <v>159</v>
      </c>
      <c r="K64" s="2" t="s">
        <v>160</v>
      </c>
      <c r="L64" s="2" t="s">
        <v>1082</v>
      </c>
      <c r="M64" s="2" t="s">
        <v>1340</v>
      </c>
      <c r="N64" s="2" t="s">
        <v>83</v>
      </c>
      <c r="O64" s="2" t="s">
        <v>93</v>
      </c>
      <c r="P64" s="5">
        <v>7400</v>
      </c>
      <c r="Q64" s="5">
        <v>3.681</v>
      </c>
      <c r="R64" s="5">
        <v>7638</v>
      </c>
      <c r="S64" s="5">
        <v>0</v>
      </c>
      <c r="T64" s="5">
        <v>2080.5453699999998</v>
      </c>
      <c r="U64" s="6">
        <v>4.5530000000000001E-4</v>
      </c>
      <c r="V64" s="6">
        <v>3.7552999999999996E-3</v>
      </c>
      <c r="W64" s="6">
        <v>1.085E-3</v>
      </c>
      <c r="X64" s="9">
        <v>473751547</v>
      </c>
      <c r="Y64" s="34" t="s">
        <v>4</v>
      </c>
      <c r="Z64" s="34" t="s">
        <v>1</v>
      </c>
    </row>
    <row r="65" spans="1:26" x14ac:dyDescent="0.2">
      <c r="A65" s="2" t="s">
        <v>78</v>
      </c>
      <c r="B65" s="2" t="s">
        <v>78</v>
      </c>
      <c r="C65" s="2" t="s">
        <v>1445</v>
      </c>
      <c r="D65" s="2" t="s">
        <v>1446</v>
      </c>
      <c r="E65" s="2" t="s">
        <v>182</v>
      </c>
      <c r="F65" s="2" t="s">
        <v>1464</v>
      </c>
      <c r="G65" s="2" t="s">
        <v>1465</v>
      </c>
      <c r="H65" s="2" t="s">
        <v>777</v>
      </c>
      <c r="I65" s="2" t="s">
        <v>1334</v>
      </c>
      <c r="J65" s="2" t="s">
        <v>159</v>
      </c>
      <c r="K65" s="2" t="s">
        <v>160</v>
      </c>
      <c r="L65" s="2" t="s">
        <v>170</v>
      </c>
      <c r="M65" s="2" t="s">
        <v>1404</v>
      </c>
      <c r="N65" s="2" t="s">
        <v>83</v>
      </c>
      <c r="O65" s="2" t="s">
        <v>93</v>
      </c>
      <c r="P65" s="5">
        <v>97734</v>
      </c>
      <c r="Q65" s="5">
        <v>3.681</v>
      </c>
      <c r="R65" s="5">
        <v>5673.1</v>
      </c>
      <c r="S65" s="5">
        <v>0</v>
      </c>
      <c r="T65" s="5">
        <v>20409.47954</v>
      </c>
      <c r="U65" s="6">
        <v>9.2449000000000003E-3</v>
      </c>
      <c r="V65" s="6">
        <v>3.6837800000000004E-2</v>
      </c>
      <c r="W65" s="6">
        <v>1.06433E-2</v>
      </c>
      <c r="X65" s="9">
        <v>473803553</v>
      </c>
      <c r="Y65" s="34" t="s">
        <v>4</v>
      </c>
      <c r="Z65" s="34" t="s">
        <v>1</v>
      </c>
    </row>
    <row r="66" spans="1:26" x14ac:dyDescent="0.2">
      <c r="A66" s="2" t="s">
        <v>78</v>
      </c>
      <c r="B66" s="2" t="s">
        <v>78</v>
      </c>
      <c r="C66" s="2" t="s">
        <v>1336</v>
      </c>
      <c r="D66" s="2" t="s">
        <v>1337</v>
      </c>
      <c r="E66" s="2" t="s">
        <v>182</v>
      </c>
      <c r="F66" s="2" t="s">
        <v>1466</v>
      </c>
      <c r="G66" s="2" t="s">
        <v>1467</v>
      </c>
      <c r="H66" s="2" t="s">
        <v>777</v>
      </c>
      <c r="I66" s="2" t="s">
        <v>1334</v>
      </c>
      <c r="J66" s="2" t="s">
        <v>159</v>
      </c>
      <c r="K66" s="2" t="s">
        <v>160</v>
      </c>
      <c r="L66" s="2" t="s">
        <v>858</v>
      </c>
      <c r="M66" s="2" t="s">
        <v>1404</v>
      </c>
      <c r="N66" s="2" t="s">
        <v>83</v>
      </c>
      <c r="O66" s="2" t="s">
        <v>93</v>
      </c>
      <c r="P66" s="5">
        <v>105800</v>
      </c>
      <c r="Q66" s="5">
        <v>3.681</v>
      </c>
      <c r="R66" s="5">
        <v>2760.5</v>
      </c>
      <c r="S66" s="5">
        <v>0</v>
      </c>
      <c r="T66" s="5">
        <v>10750.76172</v>
      </c>
      <c r="U66" s="6">
        <v>4.1990000000000001E-4</v>
      </c>
      <c r="V66" s="6">
        <v>1.9404399999999999E-2</v>
      </c>
      <c r="W66" s="6">
        <v>5.6064000000000001E-3</v>
      </c>
      <c r="X66" s="9">
        <v>473516700</v>
      </c>
      <c r="Y66" s="34" t="s">
        <v>4</v>
      </c>
      <c r="Z66" s="34" t="s">
        <v>1</v>
      </c>
    </row>
    <row r="67" spans="1:26" x14ac:dyDescent="0.2">
      <c r="A67" s="2" t="s">
        <v>78</v>
      </c>
      <c r="B67" s="2" t="s">
        <v>78</v>
      </c>
      <c r="C67" s="2" t="s">
        <v>1349</v>
      </c>
      <c r="D67" s="2" t="s">
        <v>1350</v>
      </c>
      <c r="E67" s="2" t="s">
        <v>182</v>
      </c>
      <c r="F67" s="2" t="s">
        <v>1468</v>
      </c>
      <c r="G67" s="2" t="s">
        <v>1469</v>
      </c>
      <c r="H67" s="2" t="s">
        <v>777</v>
      </c>
      <c r="I67" s="2" t="s">
        <v>1313</v>
      </c>
      <c r="J67" s="2" t="s">
        <v>159</v>
      </c>
      <c r="K67" s="2" t="s">
        <v>160</v>
      </c>
      <c r="L67" s="2" t="s">
        <v>1082</v>
      </c>
      <c r="M67" s="2" t="s">
        <v>1340</v>
      </c>
      <c r="N67" s="2" t="s">
        <v>83</v>
      </c>
      <c r="O67" s="2" t="s">
        <v>93</v>
      </c>
      <c r="P67" s="5">
        <v>34200</v>
      </c>
      <c r="Q67" s="5">
        <v>3.681</v>
      </c>
      <c r="R67" s="5">
        <v>3482</v>
      </c>
      <c r="S67" s="5">
        <v>0</v>
      </c>
      <c r="T67" s="5">
        <v>4383.49676</v>
      </c>
      <c r="U67" s="6">
        <v>2.9639999999999999E-4</v>
      </c>
      <c r="V67" s="6">
        <v>7.9118999999999995E-3</v>
      </c>
      <c r="W67" s="6">
        <v>2.2859E-3</v>
      </c>
      <c r="X67" s="9">
        <v>472163983</v>
      </c>
      <c r="Y67" s="34" t="s">
        <v>4</v>
      </c>
      <c r="Z67" s="34" t="s">
        <v>1</v>
      </c>
    </row>
    <row r="68" spans="1:26" x14ac:dyDescent="0.2">
      <c r="A68" s="2" t="s">
        <v>78</v>
      </c>
      <c r="B68" s="2" t="s">
        <v>98</v>
      </c>
      <c r="C68" s="2" t="s">
        <v>1318</v>
      </c>
      <c r="D68" s="2" t="s">
        <v>1319</v>
      </c>
      <c r="E68" s="2" t="s">
        <v>195</v>
      </c>
      <c r="F68" s="2" t="s">
        <v>1470</v>
      </c>
      <c r="G68" s="9">
        <v>1148808</v>
      </c>
      <c r="H68" s="2" t="s">
        <v>170</v>
      </c>
      <c r="I68" s="2" t="s">
        <v>1471</v>
      </c>
      <c r="J68" s="2" t="s">
        <v>82</v>
      </c>
      <c r="K68" s="2" t="s">
        <v>82</v>
      </c>
      <c r="L68" s="2" t="s">
        <v>118</v>
      </c>
      <c r="M68" s="2" t="s">
        <v>1472</v>
      </c>
      <c r="N68" s="2" t="s">
        <v>83</v>
      </c>
      <c r="O68" s="2" t="s">
        <v>86</v>
      </c>
      <c r="P68" s="5">
        <v>3544</v>
      </c>
      <c r="Q68" s="5">
        <v>1</v>
      </c>
      <c r="R68" s="5">
        <v>2006</v>
      </c>
      <c r="S68" s="5">
        <v>0</v>
      </c>
      <c r="T68" s="5">
        <v>71.092640000000003</v>
      </c>
      <c r="U68" s="6">
        <v>8.8000000000000004E-6</v>
      </c>
      <c r="V68" s="6">
        <v>1.283E-4</v>
      </c>
      <c r="W68" s="6">
        <v>3.7100000000000001E-5</v>
      </c>
      <c r="X68" s="2" t="s">
        <v>3</v>
      </c>
      <c r="Y68" s="34" t="s">
        <v>4</v>
      </c>
      <c r="Z68" s="34" t="s">
        <v>1</v>
      </c>
    </row>
    <row r="69" spans="1:26" x14ac:dyDescent="0.2">
      <c r="A69" s="2" t="s">
        <v>78</v>
      </c>
      <c r="B69" s="2" t="s">
        <v>98</v>
      </c>
      <c r="C69" s="2" t="s">
        <v>1305</v>
      </c>
      <c r="D69" s="2" t="s">
        <v>1306</v>
      </c>
      <c r="E69" s="2" t="s">
        <v>195</v>
      </c>
      <c r="F69" s="2" t="s">
        <v>1473</v>
      </c>
      <c r="G69" s="9">
        <v>1148899</v>
      </c>
      <c r="H69" s="2" t="s">
        <v>170</v>
      </c>
      <c r="I69" s="2" t="s">
        <v>1471</v>
      </c>
      <c r="J69" s="2" t="s">
        <v>82</v>
      </c>
      <c r="K69" s="2" t="s">
        <v>82</v>
      </c>
      <c r="L69" s="2" t="s">
        <v>118</v>
      </c>
      <c r="M69" s="2" t="s">
        <v>1472</v>
      </c>
      <c r="N69" s="2" t="s">
        <v>83</v>
      </c>
      <c r="O69" s="2" t="s">
        <v>86</v>
      </c>
      <c r="P69" s="5">
        <v>54376</v>
      </c>
      <c r="Q69" s="5">
        <v>1</v>
      </c>
      <c r="R69" s="5">
        <v>2014</v>
      </c>
      <c r="S69" s="5">
        <v>0</v>
      </c>
      <c r="T69" s="5">
        <v>1095.13264</v>
      </c>
      <c r="U69" s="6">
        <v>2.633E-4</v>
      </c>
      <c r="V69" s="6">
        <v>1.9766000000000002E-3</v>
      </c>
      <c r="W69" s="6">
        <v>5.7110000000000006E-4</v>
      </c>
      <c r="X69" s="2" t="s">
        <v>3</v>
      </c>
      <c r="Y69" s="34" t="s">
        <v>4</v>
      </c>
      <c r="Z69" s="34" t="s">
        <v>1</v>
      </c>
    </row>
    <row r="70" spans="1:26" x14ac:dyDescent="0.2">
      <c r="A70" s="2" t="s">
        <v>78</v>
      </c>
      <c r="B70" s="2" t="s">
        <v>98</v>
      </c>
      <c r="C70" s="2" t="s">
        <v>1305</v>
      </c>
      <c r="D70" s="2" t="s">
        <v>1306</v>
      </c>
      <c r="E70" s="2" t="s">
        <v>195</v>
      </c>
      <c r="F70" s="2" t="s">
        <v>1474</v>
      </c>
      <c r="G70" s="9">
        <v>1148931</v>
      </c>
      <c r="H70" s="2" t="s">
        <v>170</v>
      </c>
      <c r="I70" s="2" t="s">
        <v>1471</v>
      </c>
      <c r="J70" s="2" t="s">
        <v>82</v>
      </c>
      <c r="K70" s="2" t="s">
        <v>82</v>
      </c>
      <c r="L70" s="2" t="s">
        <v>118</v>
      </c>
      <c r="M70" s="2" t="s">
        <v>1475</v>
      </c>
      <c r="N70" s="2" t="s">
        <v>83</v>
      </c>
      <c r="O70" s="2" t="s">
        <v>86</v>
      </c>
      <c r="P70" s="5">
        <v>21242</v>
      </c>
      <c r="Q70" s="5">
        <v>1</v>
      </c>
      <c r="R70" s="5">
        <v>2053</v>
      </c>
      <c r="S70" s="5">
        <v>0</v>
      </c>
      <c r="T70" s="5">
        <v>436.09825999999998</v>
      </c>
      <c r="U70" s="6">
        <v>8.489999999999999E-5</v>
      </c>
      <c r="V70" s="6">
        <v>7.871E-4</v>
      </c>
      <c r="W70" s="6">
        <v>2.274E-4</v>
      </c>
      <c r="X70" s="2" t="s">
        <v>3</v>
      </c>
      <c r="Y70" s="34" t="s">
        <v>4</v>
      </c>
      <c r="Z70" s="34" t="s">
        <v>1</v>
      </c>
    </row>
    <row r="71" spans="1:26" x14ac:dyDescent="0.2">
      <c r="A71" s="2" t="s">
        <v>78</v>
      </c>
      <c r="B71" s="2" t="s">
        <v>98</v>
      </c>
      <c r="C71" s="2" t="s">
        <v>1310</v>
      </c>
      <c r="D71" s="2" t="s">
        <v>1311</v>
      </c>
      <c r="E71" s="2" t="s">
        <v>195</v>
      </c>
      <c r="F71" s="2" t="s">
        <v>1476</v>
      </c>
      <c r="G71" s="9">
        <v>1146356</v>
      </c>
      <c r="H71" s="2" t="s">
        <v>170</v>
      </c>
      <c r="I71" s="2" t="s">
        <v>1471</v>
      </c>
      <c r="J71" s="2" t="s">
        <v>82</v>
      </c>
      <c r="K71" s="2" t="s">
        <v>82</v>
      </c>
      <c r="L71" s="2" t="s">
        <v>118</v>
      </c>
      <c r="M71" s="2" t="s">
        <v>1472</v>
      </c>
      <c r="N71" s="2" t="s">
        <v>83</v>
      </c>
      <c r="O71" s="2" t="s">
        <v>86</v>
      </c>
      <c r="P71" s="5">
        <v>1100</v>
      </c>
      <c r="Q71" s="5">
        <v>1</v>
      </c>
      <c r="R71" s="5">
        <v>20050</v>
      </c>
      <c r="S71" s="5">
        <v>0</v>
      </c>
      <c r="T71" s="5">
        <v>220.55</v>
      </c>
      <c r="U71" s="6">
        <v>3.1000000000000001E-5</v>
      </c>
      <c r="V71" s="6">
        <v>3.9809999999999997E-4</v>
      </c>
      <c r="W71" s="6">
        <v>1.15E-4</v>
      </c>
      <c r="X71" s="2" t="s">
        <v>3</v>
      </c>
      <c r="Y71" s="34" t="s">
        <v>4</v>
      </c>
      <c r="Z71" s="34" t="s">
        <v>1</v>
      </c>
    </row>
    <row r="72" spans="1:26" x14ac:dyDescent="0.2">
      <c r="A72" s="2" t="s">
        <v>78</v>
      </c>
      <c r="B72" s="2" t="s">
        <v>98</v>
      </c>
      <c r="C72" s="2" t="s">
        <v>1310</v>
      </c>
      <c r="D72" s="2" t="s">
        <v>1311</v>
      </c>
      <c r="E72" s="2" t="s">
        <v>195</v>
      </c>
      <c r="F72" s="2" t="s">
        <v>1477</v>
      </c>
      <c r="G72" s="9">
        <v>1145812</v>
      </c>
      <c r="H72" s="2" t="s">
        <v>170</v>
      </c>
      <c r="I72" s="2" t="s">
        <v>1313</v>
      </c>
      <c r="J72" s="2" t="s">
        <v>82</v>
      </c>
      <c r="K72" s="2" t="s">
        <v>1449</v>
      </c>
      <c r="L72" s="2" t="s">
        <v>118</v>
      </c>
      <c r="M72" s="2" t="s">
        <v>1478</v>
      </c>
      <c r="N72" s="2" t="s">
        <v>83</v>
      </c>
      <c r="O72" s="2" t="s">
        <v>86</v>
      </c>
      <c r="P72" s="5">
        <v>4802</v>
      </c>
      <c r="Q72" s="5">
        <v>1</v>
      </c>
      <c r="R72" s="5">
        <v>3664</v>
      </c>
      <c r="S72" s="5">
        <v>0</v>
      </c>
      <c r="T72" s="5">
        <v>175.94528</v>
      </c>
      <c r="U72" s="6">
        <v>1.167E-4</v>
      </c>
      <c r="V72" s="6">
        <v>3.1759999999999997E-4</v>
      </c>
      <c r="W72" s="6">
        <v>9.1800000000000009E-5</v>
      </c>
      <c r="X72" s="2" t="s">
        <v>3</v>
      </c>
      <c r="Y72" s="34" t="s">
        <v>4</v>
      </c>
      <c r="Z72" s="34" t="s">
        <v>1</v>
      </c>
    </row>
    <row r="73" spans="1:26" x14ac:dyDescent="0.2">
      <c r="A73" s="2" t="s">
        <v>78</v>
      </c>
      <c r="B73" s="2" t="s">
        <v>98</v>
      </c>
      <c r="C73" s="2" t="s">
        <v>1305</v>
      </c>
      <c r="D73" s="2" t="s">
        <v>1306</v>
      </c>
      <c r="E73" s="2" t="s">
        <v>195</v>
      </c>
      <c r="F73" s="2" t="s">
        <v>1479</v>
      </c>
      <c r="G73" s="9">
        <v>1149871</v>
      </c>
      <c r="H73" s="2" t="s">
        <v>170</v>
      </c>
      <c r="I73" s="2" t="s">
        <v>1313</v>
      </c>
      <c r="J73" s="2" t="s">
        <v>82</v>
      </c>
      <c r="K73" s="2" t="s">
        <v>1369</v>
      </c>
      <c r="L73" s="2" t="s">
        <v>118</v>
      </c>
      <c r="M73" s="2" t="s">
        <v>1480</v>
      </c>
      <c r="N73" s="2" t="s">
        <v>83</v>
      </c>
      <c r="O73" s="2" t="s">
        <v>86</v>
      </c>
      <c r="P73" s="5">
        <v>9250</v>
      </c>
      <c r="Q73" s="5">
        <v>1</v>
      </c>
      <c r="R73" s="5">
        <v>2605</v>
      </c>
      <c r="S73" s="5">
        <v>0</v>
      </c>
      <c r="T73" s="5">
        <v>240.96250000000001</v>
      </c>
      <c r="U73" s="6">
        <v>3.4529999999999999E-4</v>
      </c>
      <c r="V73" s="6">
        <v>4.349E-4</v>
      </c>
      <c r="W73" s="6">
        <v>1.2569999999999999E-4</v>
      </c>
      <c r="X73" s="2" t="s">
        <v>3</v>
      </c>
      <c r="Y73" s="34" t="s">
        <v>4</v>
      </c>
      <c r="Z73" s="34" t="s">
        <v>1</v>
      </c>
    </row>
    <row r="74" spans="1:26" x14ac:dyDescent="0.2">
      <c r="A74" s="2" t="s">
        <v>78</v>
      </c>
      <c r="B74" s="2" t="s">
        <v>98</v>
      </c>
      <c r="C74" s="2" t="s">
        <v>1310</v>
      </c>
      <c r="D74" s="2" t="s">
        <v>1311</v>
      </c>
      <c r="E74" s="2" t="s">
        <v>195</v>
      </c>
      <c r="F74" s="2" t="s">
        <v>1481</v>
      </c>
      <c r="G74" s="9">
        <v>1145952</v>
      </c>
      <c r="H74" s="2" t="s">
        <v>170</v>
      </c>
      <c r="I74" s="2" t="s">
        <v>1313</v>
      </c>
      <c r="J74" s="2" t="s">
        <v>82</v>
      </c>
      <c r="K74" s="2" t="s">
        <v>170</v>
      </c>
      <c r="L74" s="2" t="s">
        <v>118</v>
      </c>
      <c r="M74" s="2" t="s">
        <v>2180</v>
      </c>
      <c r="N74" s="2" t="s">
        <v>83</v>
      </c>
      <c r="O74" s="2" t="s">
        <v>86</v>
      </c>
      <c r="P74" s="5">
        <v>3483</v>
      </c>
      <c r="Q74" s="5">
        <v>1</v>
      </c>
      <c r="R74" s="5">
        <v>7009</v>
      </c>
      <c r="S74" s="5">
        <v>0</v>
      </c>
      <c r="T74" s="5">
        <v>244.12347</v>
      </c>
      <c r="U74" s="6">
        <v>2.4610000000000002E-4</v>
      </c>
      <c r="V74" s="6">
        <v>4.4060000000000003E-4</v>
      </c>
      <c r="W74" s="6">
        <v>1.273E-4</v>
      </c>
      <c r="X74" s="2" t="s">
        <v>3</v>
      </c>
      <c r="Y74" s="34" t="s">
        <v>4</v>
      </c>
      <c r="Z74" s="34" t="s">
        <v>1</v>
      </c>
    </row>
    <row r="75" spans="1:26" x14ac:dyDescent="0.2">
      <c r="A75" s="2" t="s">
        <v>78</v>
      </c>
      <c r="B75" s="2" t="s">
        <v>98</v>
      </c>
      <c r="C75" s="2" t="s">
        <v>1310</v>
      </c>
      <c r="D75" s="2" t="s">
        <v>1311</v>
      </c>
      <c r="E75" s="2" t="s">
        <v>195</v>
      </c>
      <c r="F75" s="2" t="s">
        <v>1482</v>
      </c>
      <c r="G75" s="9">
        <v>1146182</v>
      </c>
      <c r="H75" s="2" t="s">
        <v>170</v>
      </c>
      <c r="I75" s="2" t="s">
        <v>1313</v>
      </c>
      <c r="J75" s="2" t="s">
        <v>82</v>
      </c>
      <c r="K75" s="2" t="s">
        <v>1369</v>
      </c>
      <c r="L75" s="2" t="s">
        <v>118</v>
      </c>
      <c r="M75" s="2" t="s">
        <v>1480</v>
      </c>
      <c r="N75" s="2" t="s">
        <v>83</v>
      </c>
      <c r="O75" s="2" t="s">
        <v>86</v>
      </c>
      <c r="P75" s="5">
        <v>2168</v>
      </c>
      <c r="Q75" s="5">
        <v>1</v>
      </c>
      <c r="R75" s="5">
        <v>11150</v>
      </c>
      <c r="S75" s="5">
        <v>0</v>
      </c>
      <c r="T75" s="5">
        <v>241.732</v>
      </c>
      <c r="U75" s="6">
        <v>2.6880000000000003E-4</v>
      </c>
      <c r="V75" s="6">
        <v>4.3630000000000003E-4</v>
      </c>
      <c r="W75" s="6">
        <v>1.261E-4</v>
      </c>
      <c r="X75" s="2" t="s">
        <v>3</v>
      </c>
      <c r="Y75" s="34" t="s">
        <v>4</v>
      </c>
      <c r="Z75" s="34" t="s">
        <v>1</v>
      </c>
    </row>
    <row r="76" spans="1:26" x14ac:dyDescent="0.2">
      <c r="A76" s="2" t="s">
        <v>78</v>
      </c>
      <c r="B76" s="2" t="s">
        <v>98</v>
      </c>
      <c r="C76" s="2" t="s">
        <v>1305</v>
      </c>
      <c r="D76" s="2" t="s">
        <v>1306</v>
      </c>
      <c r="E76" s="2" t="s">
        <v>195</v>
      </c>
      <c r="F76" s="2" t="s">
        <v>1315</v>
      </c>
      <c r="G76" s="9">
        <v>1149137</v>
      </c>
      <c r="H76" s="2" t="s">
        <v>170</v>
      </c>
      <c r="I76" s="2" t="s">
        <v>1313</v>
      </c>
      <c r="J76" s="2" t="s">
        <v>82</v>
      </c>
      <c r="K76" s="2" t="s">
        <v>160</v>
      </c>
      <c r="L76" s="2" t="s">
        <v>118</v>
      </c>
      <c r="M76" s="2" t="s">
        <v>1314</v>
      </c>
      <c r="N76" s="2" t="s">
        <v>83</v>
      </c>
      <c r="O76" s="2" t="s">
        <v>86</v>
      </c>
      <c r="P76" s="5">
        <v>8510</v>
      </c>
      <c r="Q76" s="5">
        <v>1</v>
      </c>
      <c r="R76" s="5">
        <v>5178</v>
      </c>
      <c r="S76" s="5">
        <v>0</v>
      </c>
      <c r="T76" s="5">
        <v>440.64780000000002</v>
      </c>
      <c r="U76" s="6">
        <v>7.0000000000000007E-5</v>
      </c>
      <c r="V76" s="6">
        <v>7.9530000000000009E-4</v>
      </c>
      <c r="W76" s="6">
        <v>2.298E-4</v>
      </c>
      <c r="X76" s="2" t="s">
        <v>3</v>
      </c>
      <c r="Y76" s="34" t="s">
        <v>4</v>
      </c>
      <c r="Z76" s="34" t="s">
        <v>1</v>
      </c>
    </row>
    <row r="77" spans="1:26" x14ac:dyDescent="0.2">
      <c r="A77" s="2" t="s">
        <v>78</v>
      </c>
      <c r="B77" s="2" t="s">
        <v>98</v>
      </c>
      <c r="C77" s="2" t="s">
        <v>1310</v>
      </c>
      <c r="D77" s="2" t="s">
        <v>1311</v>
      </c>
      <c r="E77" s="2" t="s">
        <v>195</v>
      </c>
      <c r="F77" s="2" t="s">
        <v>1483</v>
      </c>
      <c r="G77" s="9">
        <v>1146737</v>
      </c>
      <c r="H77" s="2" t="s">
        <v>170</v>
      </c>
      <c r="I77" s="2" t="s">
        <v>1313</v>
      </c>
      <c r="J77" s="2" t="s">
        <v>82</v>
      </c>
      <c r="K77" s="2" t="s">
        <v>82</v>
      </c>
      <c r="L77" s="2" t="s">
        <v>118</v>
      </c>
      <c r="M77" s="2" t="s">
        <v>1478</v>
      </c>
      <c r="N77" s="2" t="s">
        <v>83</v>
      </c>
      <c r="O77" s="2" t="s">
        <v>86</v>
      </c>
      <c r="P77" s="5">
        <v>23645</v>
      </c>
      <c r="Q77" s="5">
        <v>1</v>
      </c>
      <c r="R77" s="5">
        <v>1008</v>
      </c>
      <c r="S77" s="5">
        <v>0</v>
      </c>
      <c r="T77" s="5">
        <v>238.3416</v>
      </c>
      <c r="U77" s="6">
        <v>4.4909999999999997E-4</v>
      </c>
      <c r="V77" s="6">
        <v>4.3020000000000005E-4</v>
      </c>
      <c r="W77" s="6">
        <v>1.2430000000000001E-4</v>
      </c>
      <c r="X77" s="2" t="s">
        <v>3</v>
      </c>
      <c r="Y77" s="34" t="s">
        <v>4</v>
      </c>
      <c r="Z77" s="34" t="s">
        <v>1</v>
      </c>
    </row>
    <row r="78" spans="1:26" x14ac:dyDescent="0.2">
      <c r="A78" s="2" t="s">
        <v>78</v>
      </c>
      <c r="B78" s="2" t="s">
        <v>98</v>
      </c>
      <c r="C78" s="2" t="s">
        <v>1310</v>
      </c>
      <c r="D78" s="2" t="s">
        <v>1311</v>
      </c>
      <c r="E78" s="2" t="s">
        <v>195</v>
      </c>
      <c r="F78" s="2" t="s">
        <v>1484</v>
      </c>
      <c r="G78" s="9">
        <v>1147172</v>
      </c>
      <c r="H78" s="2" t="s">
        <v>170</v>
      </c>
      <c r="I78" s="2" t="s">
        <v>1313</v>
      </c>
      <c r="J78" s="2" t="s">
        <v>82</v>
      </c>
      <c r="K78" s="2" t="s">
        <v>160</v>
      </c>
      <c r="L78" s="2" t="s">
        <v>118</v>
      </c>
      <c r="M78" s="2" t="s">
        <v>1317</v>
      </c>
      <c r="N78" s="2" t="s">
        <v>83</v>
      </c>
      <c r="O78" s="2" t="s">
        <v>86</v>
      </c>
      <c r="P78" s="5">
        <v>7884</v>
      </c>
      <c r="Q78" s="5">
        <v>1</v>
      </c>
      <c r="R78" s="5">
        <v>5790</v>
      </c>
      <c r="S78" s="5">
        <v>0</v>
      </c>
      <c r="T78" s="5">
        <v>456.48360000000002</v>
      </c>
      <c r="U78" s="6">
        <v>4.1510000000000001E-4</v>
      </c>
      <c r="V78" s="6">
        <v>8.2390000000000002E-4</v>
      </c>
      <c r="W78" s="6">
        <v>2.3810000000000001E-4</v>
      </c>
      <c r="X78" s="2" t="s">
        <v>3</v>
      </c>
      <c r="Y78" s="34" t="s">
        <v>4</v>
      </c>
      <c r="Z78" s="34" t="s">
        <v>1</v>
      </c>
    </row>
    <row r="79" spans="1:26" x14ac:dyDescent="0.2">
      <c r="A79" s="2" t="s">
        <v>78</v>
      </c>
      <c r="B79" s="2" t="s">
        <v>98</v>
      </c>
      <c r="C79" s="2" t="s">
        <v>1305</v>
      </c>
      <c r="D79" s="2" t="s">
        <v>1306</v>
      </c>
      <c r="E79" s="2" t="s">
        <v>195</v>
      </c>
      <c r="F79" s="2" t="s">
        <v>1485</v>
      </c>
      <c r="G79" s="9">
        <v>1149020</v>
      </c>
      <c r="H79" s="2" t="s">
        <v>170</v>
      </c>
      <c r="I79" s="2" t="s">
        <v>1313</v>
      </c>
      <c r="J79" s="2" t="s">
        <v>82</v>
      </c>
      <c r="K79" s="2" t="s">
        <v>160</v>
      </c>
      <c r="L79" s="2" t="s">
        <v>118</v>
      </c>
      <c r="M79" s="2" t="s">
        <v>1321</v>
      </c>
      <c r="N79" s="2" t="s">
        <v>83</v>
      </c>
      <c r="O79" s="2" t="s">
        <v>86</v>
      </c>
      <c r="P79" s="5">
        <v>14755</v>
      </c>
      <c r="Q79" s="5">
        <v>1</v>
      </c>
      <c r="R79" s="5">
        <v>2237</v>
      </c>
      <c r="S79" s="5">
        <v>0</v>
      </c>
      <c r="T79" s="5">
        <v>330.06934999999999</v>
      </c>
      <c r="U79" s="6">
        <v>3.8899999999999997E-5</v>
      </c>
      <c r="V79" s="6">
        <v>5.9580000000000006E-4</v>
      </c>
      <c r="W79" s="6">
        <v>1.7210000000000001E-4</v>
      </c>
      <c r="X79" s="2" t="s">
        <v>3</v>
      </c>
      <c r="Y79" s="34" t="s">
        <v>4</v>
      </c>
      <c r="Z79" s="34" t="s">
        <v>1</v>
      </c>
    </row>
    <row r="80" spans="1:26" x14ac:dyDescent="0.2">
      <c r="A80" s="2" t="s">
        <v>78</v>
      </c>
      <c r="B80" s="2" t="s">
        <v>98</v>
      </c>
      <c r="C80" s="2" t="s">
        <v>1310</v>
      </c>
      <c r="D80" s="2" t="s">
        <v>1311</v>
      </c>
      <c r="E80" s="2" t="s">
        <v>195</v>
      </c>
      <c r="F80" s="2" t="s">
        <v>1486</v>
      </c>
      <c r="G80" s="9">
        <v>1147230</v>
      </c>
      <c r="H80" s="2" t="s">
        <v>170</v>
      </c>
      <c r="I80" s="2" t="s">
        <v>1313</v>
      </c>
      <c r="J80" s="2" t="s">
        <v>82</v>
      </c>
      <c r="K80" s="2" t="s">
        <v>160</v>
      </c>
      <c r="L80" s="2" t="s">
        <v>118</v>
      </c>
      <c r="M80" s="2" t="s">
        <v>1317</v>
      </c>
      <c r="N80" s="2" t="s">
        <v>83</v>
      </c>
      <c r="O80" s="2" t="s">
        <v>86</v>
      </c>
      <c r="P80" s="5">
        <v>8469.2999999999993</v>
      </c>
      <c r="Q80" s="5">
        <v>1</v>
      </c>
      <c r="R80" s="5">
        <v>8083</v>
      </c>
      <c r="S80" s="5">
        <v>0</v>
      </c>
      <c r="T80" s="5">
        <v>684.57351000000006</v>
      </c>
      <c r="U80" s="6">
        <v>4.929E-4</v>
      </c>
      <c r="V80" s="6">
        <v>1.2356000000000001E-3</v>
      </c>
      <c r="W80" s="6">
        <v>3.57E-4</v>
      </c>
      <c r="X80" s="2" t="s">
        <v>3</v>
      </c>
      <c r="Y80" s="34" t="s">
        <v>4</v>
      </c>
      <c r="Z80" s="34" t="s">
        <v>1</v>
      </c>
    </row>
    <row r="81" spans="1:26" x14ac:dyDescent="0.2">
      <c r="A81" s="2" t="s">
        <v>78</v>
      </c>
      <c r="B81" s="2" t="s">
        <v>98</v>
      </c>
      <c r="C81" s="2" t="s">
        <v>1318</v>
      </c>
      <c r="D81" s="2" t="s">
        <v>1319</v>
      </c>
      <c r="E81" s="2" t="s">
        <v>195</v>
      </c>
      <c r="F81" s="2" t="s">
        <v>1320</v>
      </c>
      <c r="G81" s="9">
        <v>1148162</v>
      </c>
      <c r="H81" s="2" t="s">
        <v>170</v>
      </c>
      <c r="I81" s="2" t="s">
        <v>1313</v>
      </c>
      <c r="J81" s="2" t="s">
        <v>82</v>
      </c>
      <c r="K81" s="2" t="s">
        <v>160</v>
      </c>
      <c r="L81" s="2" t="s">
        <v>118</v>
      </c>
      <c r="M81" s="2" t="s">
        <v>1321</v>
      </c>
      <c r="N81" s="2" t="s">
        <v>83</v>
      </c>
      <c r="O81" s="2" t="s">
        <v>86</v>
      </c>
      <c r="P81" s="5">
        <v>1157</v>
      </c>
      <c r="Q81" s="5">
        <v>1</v>
      </c>
      <c r="R81" s="5">
        <v>19040</v>
      </c>
      <c r="S81" s="5">
        <v>0</v>
      </c>
      <c r="T81" s="5">
        <v>220.2928</v>
      </c>
      <c r="U81" s="6">
        <v>1.1600000000000001E-5</v>
      </c>
      <c r="V81" s="6">
        <v>3.9759999999999996E-4</v>
      </c>
      <c r="W81" s="6">
        <v>1.149E-4</v>
      </c>
      <c r="X81" s="2" t="s">
        <v>3</v>
      </c>
      <c r="Y81" s="34" t="s">
        <v>4</v>
      </c>
      <c r="Z81" s="34" t="s">
        <v>1</v>
      </c>
    </row>
    <row r="82" spans="1:26" x14ac:dyDescent="0.2">
      <c r="A82" s="2" t="s">
        <v>78</v>
      </c>
      <c r="B82" s="2" t="s">
        <v>98</v>
      </c>
      <c r="C82" s="2" t="s">
        <v>1310</v>
      </c>
      <c r="D82" s="2" t="s">
        <v>1311</v>
      </c>
      <c r="E82" s="2" t="s">
        <v>195</v>
      </c>
      <c r="F82" s="2" t="s">
        <v>1487</v>
      </c>
      <c r="G82" s="9">
        <v>1147362</v>
      </c>
      <c r="H82" s="2" t="s">
        <v>170</v>
      </c>
      <c r="I82" s="2" t="s">
        <v>1313</v>
      </c>
      <c r="J82" s="2" t="s">
        <v>82</v>
      </c>
      <c r="K82" s="2" t="s">
        <v>1372</v>
      </c>
      <c r="L82" s="2" t="s">
        <v>118</v>
      </c>
      <c r="M82" s="2" t="s">
        <v>1488</v>
      </c>
      <c r="N82" s="2" t="s">
        <v>83</v>
      </c>
      <c r="O82" s="2" t="s">
        <v>86</v>
      </c>
      <c r="P82" s="5">
        <v>26271</v>
      </c>
      <c r="Q82" s="5">
        <v>1</v>
      </c>
      <c r="R82" s="5">
        <v>3511</v>
      </c>
      <c r="S82" s="5">
        <v>0</v>
      </c>
      <c r="T82" s="5">
        <v>922.37481000000002</v>
      </c>
      <c r="U82" s="6">
        <v>2.4060000000000002E-4</v>
      </c>
      <c r="V82" s="6">
        <v>1.6647999999999999E-3</v>
      </c>
      <c r="W82" s="6">
        <v>4.8099999999999998E-4</v>
      </c>
      <c r="X82" s="2" t="s">
        <v>3</v>
      </c>
      <c r="Y82" s="34" t="s">
        <v>4</v>
      </c>
      <c r="Z82" s="34" t="s">
        <v>1</v>
      </c>
    </row>
    <row r="83" spans="1:26" x14ac:dyDescent="0.2">
      <c r="A83" s="2" t="s">
        <v>78</v>
      </c>
      <c r="B83" s="2" t="s">
        <v>98</v>
      </c>
      <c r="C83" s="2" t="s">
        <v>1322</v>
      </c>
      <c r="D83" s="2" t="s">
        <v>1323</v>
      </c>
      <c r="E83" s="2" t="s">
        <v>195</v>
      </c>
      <c r="F83" s="2" t="s">
        <v>1489</v>
      </c>
      <c r="G83" s="9">
        <v>1150283</v>
      </c>
      <c r="H83" s="2" t="s">
        <v>170</v>
      </c>
      <c r="I83" s="2" t="s">
        <v>1471</v>
      </c>
      <c r="J83" s="2" t="s">
        <v>82</v>
      </c>
      <c r="K83" s="2" t="s">
        <v>82</v>
      </c>
      <c r="L83" s="2" t="s">
        <v>118</v>
      </c>
      <c r="M83" s="2" t="s">
        <v>1472</v>
      </c>
      <c r="N83" s="2" t="s">
        <v>83</v>
      </c>
      <c r="O83" s="2" t="s">
        <v>86</v>
      </c>
      <c r="P83" s="5">
        <v>11530</v>
      </c>
      <c r="Q83" s="5">
        <v>1</v>
      </c>
      <c r="R83" s="5">
        <v>3157</v>
      </c>
      <c r="S83" s="5">
        <v>0</v>
      </c>
      <c r="T83" s="5">
        <v>364.00209999999998</v>
      </c>
      <c r="U83" s="6">
        <v>1.6469999999999999E-4</v>
      </c>
      <c r="V83" s="6">
        <v>6.5699999999999992E-4</v>
      </c>
      <c r="W83" s="6">
        <v>1.8980000000000001E-4</v>
      </c>
      <c r="X83" s="2" t="s">
        <v>3</v>
      </c>
      <c r="Y83" s="34" t="s">
        <v>4</v>
      </c>
      <c r="Z83" s="34" t="s">
        <v>1</v>
      </c>
    </row>
    <row r="84" spans="1:26" x14ac:dyDescent="0.2">
      <c r="A84" s="2" t="s">
        <v>78</v>
      </c>
      <c r="B84" s="2" t="s">
        <v>98</v>
      </c>
      <c r="C84" s="2" t="s">
        <v>1322</v>
      </c>
      <c r="D84" s="2" t="s">
        <v>1323</v>
      </c>
      <c r="E84" s="2" t="s">
        <v>195</v>
      </c>
      <c r="F84" s="2" t="s">
        <v>1490</v>
      </c>
      <c r="G84" s="9">
        <v>1150259</v>
      </c>
      <c r="H84" s="2" t="s">
        <v>170</v>
      </c>
      <c r="I84" s="2" t="s">
        <v>1471</v>
      </c>
      <c r="J84" s="2" t="s">
        <v>82</v>
      </c>
      <c r="K84" s="2" t="s">
        <v>82</v>
      </c>
      <c r="L84" s="2" t="s">
        <v>118</v>
      </c>
      <c r="M84" s="2" t="s">
        <v>1475</v>
      </c>
      <c r="N84" s="2" t="s">
        <v>83</v>
      </c>
      <c r="O84" s="2" t="s">
        <v>86</v>
      </c>
      <c r="P84" s="5">
        <v>4660</v>
      </c>
      <c r="Q84" s="5">
        <v>1</v>
      </c>
      <c r="R84" s="5">
        <v>3091</v>
      </c>
      <c r="S84" s="5">
        <v>0</v>
      </c>
      <c r="T84" s="5">
        <v>144.04060000000001</v>
      </c>
      <c r="U84" s="6">
        <v>9.0900000000000014E-5</v>
      </c>
      <c r="V84" s="6">
        <v>2.5999999999999998E-4</v>
      </c>
      <c r="W84" s="6">
        <v>7.5099999999999996E-5</v>
      </c>
      <c r="X84" s="2" t="s">
        <v>3</v>
      </c>
      <c r="Y84" s="34" t="s">
        <v>4</v>
      </c>
      <c r="Z84" s="34" t="s">
        <v>1</v>
      </c>
    </row>
    <row r="85" spans="1:26" x14ac:dyDescent="0.2">
      <c r="A85" s="2" t="s">
        <v>78</v>
      </c>
      <c r="B85" s="2" t="s">
        <v>98</v>
      </c>
      <c r="C85" s="2" t="s">
        <v>1322</v>
      </c>
      <c r="D85" s="2" t="s">
        <v>1323</v>
      </c>
      <c r="E85" s="2" t="s">
        <v>195</v>
      </c>
      <c r="F85" s="2" t="s">
        <v>1324</v>
      </c>
      <c r="G85" s="9">
        <v>1150572</v>
      </c>
      <c r="H85" s="2" t="s">
        <v>170</v>
      </c>
      <c r="I85" s="2" t="s">
        <v>1313</v>
      </c>
      <c r="J85" s="2" t="s">
        <v>82</v>
      </c>
      <c r="K85" s="2" t="s">
        <v>160</v>
      </c>
      <c r="L85" s="2" t="s">
        <v>118</v>
      </c>
      <c r="M85" s="2" t="s">
        <v>1314</v>
      </c>
      <c r="N85" s="2" t="s">
        <v>83</v>
      </c>
      <c r="O85" s="2" t="s">
        <v>86</v>
      </c>
      <c r="P85" s="5">
        <v>12288</v>
      </c>
      <c r="Q85" s="5">
        <v>1</v>
      </c>
      <c r="R85" s="5">
        <v>6781</v>
      </c>
      <c r="S85" s="5">
        <v>0</v>
      </c>
      <c r="T85" s="5">
        <v>833.24928</v>
      </c>
      <c r="U85" s="6">
        <v>3.9629999999999998E-4</v>
      </c>
      <c r="V85" s="6">
        <v>1.5040000000000001E-3</v>
      </c>
      <c r="W85" s="6">
        <v>4.3450000000000004E-4</v>
      </c>
      <c r="X85" s="2" t="s">
        <v>3</v>
      </c>
      <c r="Y85" s="34" t="s">
        <v>4</v>
      </c>
      <c r="Z85" s="34" t="s">
        <v>1</v>
      </c>
    </row>
    <row r="86" spans="1:26" x14ac:dyDescent="0.2">
      <c r="A86" s="2" t="s">
        <v>78</v>
      </c>
      <c r="B86" s="2" t="s">
        <v>98</v>
      </c>
      <c r="C86" s="2" t="s">
        <v>1305</v>
      </c>
      <c r="D86" s="2" t="s">
        <v>1306</v>
      </c>
      <c r="E86" s="2" t="s">
        <v>195</v>
      </c>
      <c r="F86" s="2" t="s">
        <v>1491</v>
      </c>
      <c r="G86" s="9">
        <v>1149335</v>
      </c>
      <c r="H86" s="2" t="s">
        <v>170</v>
      </c>
      <c r="I86" s="2" t="s">
        <v>1313</v>
      </c>
      <c r="J86" s="2" t="s">
        <v>82</v>
      </c>
      <c r="K86" s="2" t="s">
        <v>1372</v>
      </c>
      <c r="L86" s="2" t="s">
        <v>118</v>
      </c>
      <c r="M86" s="2" t="s">
        <v>1488</v>
      </c>
      <c r="N86" s="2" t="s">
        <v>83</v>
      </c>
      <c r="O86" s="2" t="s">
        <v>86</v>
      </c>
      <c r="P86" s="5">
        <v>7570</v>
      </c>
      <c r="Q86" s="5">
        <v>1</v>
      </c>
      <c r="R86" s="5">
        <v>3249</v>
      </c>
      <c r="S86" s="5">
        <v>0</v>
      </c>
      <c r="T86" s="5">
        <v>245.94929999999999</v>
      </c>
      <c r="U86" s="6">
        <v>3.592E-4</v>
      </c>
      <c r="V86" s="6">
        <v>4.439E-4</v>
      </c>
      <c r="W86" s="6">
        <v>1.283E-4</v>
      </c>
      <c r="X86" s="2" t="s">
        <v>3</v>
      </c>
      <c r="Y86" s="34" t="s">
        <v>4</v>
      </c>
      <c r="Z86" s="34" t="s">
        <v>1</v>
      </c>
    </row>
    <row r="87" spans="1:26" x14ac:dyDescent="0.2">
      <c r="A87" s="2" t="s">
        <v>78</v>
      </c>
      <c r="B87" s="2" t="s">
        <v>98</v>
      </c>
      <c r="C87" s="2" t="s">
        <v>1327</v>
      </c>
      <c r="D87" s="2" t="s">
        <v>1328</v>
      </c>
      <c r="E87" s="2" t="s">
        <v>195</v>
      </c>
      <c r="F87" s="2" t="s">
        <v>1329</v>
      </c>
      <c r="G87" s="9">
        <v>1165828</v>
      </c>
      <c r="H87" s="2" t="s">
        <v>170</v>
      </c>
      <c r="I87" s="2" t="s">
        <v>1313</v>
      </c>
      <c r="J87" s="2" t="s">
        <v>82</v>
      </c>
      <c r="K87" s="2" t="s">
        <v>160</v>
      </c>
      <c r="L87" s="2" t="s">
        <v>118</v>
      </c>
      <c r="M87" s="2" t="s">
        <v>1314</v>
      </c>
      <c r="N87" s="2" t="s">
        <v>83</v>
      </c>
      <c r="O87" s="2" t="s">
        <v>86</v>
      </c>
      <c r="P87" s="5">
        <v>5775</v>
      </c>
      <c r="Q87" s="5">
        <v>1</v>
      </c>
      <c r="R87" s="5">
        <v>8318</v>
      </c>
      <c r="S87" s="5">
        <v>0</v>
      </c>
      <c r="T87" s="5">
        <v>480.36450000000002</v>
      </c>
      <c r="U87" s="6">
        <v>2.4060000000000002E-4</v>
      </c>
      <c r="V87" s="6">
        <v>8.6700000000000004E-4</v>
      </c>
      <c r="W87" s="6">
        <v>2.5050000000000002E-4</v>
      </c>
      <c r="X87" s="2" t="s">
        <v>3</v>
      </c>
      <c r="Y87" s="34" t="s">
        <v>4</v>
      </c>
      <c r="Z87" s="34" t="s">
        <v>1</v>
      </c>
    </row>
    <row r="88" spans="1:26" x14ac:dyDescent="0.2">
      <c r="A88" s="2" t="s">
        <v>78</v>
      </c>
      <c r="B88" s="2" t="s">
        <v>98</v>
      </c>
      <c r="C88" s="2" t="s">
        <v>1327</v>
      </c>
      <c r="D88" s="2" t="s">
        <v>1328</v>
      </c>
      <c r="E88" s="2" t="s">
        <v>195</v>
      </c>
      <c r="F88" s="2" t="s">
        <v>1492</v>
      </c>
      <c r="G88" s="9">
        <v>1165836</v>
      </c>
      <c r="H88" s="2" t="s">
        <v>170</v>
      </c>
      <c r="I88" s="2" t="s">
        <v>1313</v>
      </c>
      <c r="J88" s="2" t="s">
        <v>82</v>
      </c>
      <c r="K88" s="2" t="s">
        <v>160</v>
      </c>
      <c r="L88" s="2" t="s">
        <v>118</v>
      </c>
      <c r="M88" s="2" t="s">
        <v>1332</v>
      </c>
      <c r="N88" s="2" t="s">
        <v>83</v>
      </c>
      <c r="O88" s="2" t="s">
        <v>86</v>
      </c>
      <c r="P88" s="5">
        <v>6875</v>
      </c>
      <c r="Q88" s="5">
        <v>1</v>
      </c>
      <c r="R88" s="5">
        <v>10160</v>
      </c>
      <c r="S88" s="5">
        <v>0</v>
      </c>
      <c r="T88" s="5">
        <v>698.5</v>
      </c>
      <c r="U88" s="6">
        <v>7.2359999999999992E-4</v>
      </c>
      <c r="V88" s="6">
        <v>1.2606999999999998E-3</v>
      </c>
      <c r="W88" s="6">
        <v>3.6429999999999996E-4</v>
      </c>
      <c r="X88" s="2" t="s">
        <v>3</v>
      </c>
      <c r="Y88" s="34" t="s">
        <v>4</v>
      </c>
      <c r="Z88" s="34" t="s">
        <v>1</v>
      </c>
    </row>
    <row r="89" spans="1:26" x14ac:dyDescent="0.2">
      <c r="A89" s="2" t="s">
        <v>78</v>
      </c>
      <c r="B89" s="2" t="s">
        <v>98</v>
      </c>
      <c r="C89" s="2" t="s">
        <v>1327</v>
      </c>
      <c r="D89" s="2" t="s">
        <v>1328</v>
      </c>
      <c r="E89" s="2" t="s">
        <v>195</v>
      </c>
      <c r="F89" s="2" t="s">
        <v>1493</v>
      </c>
      <c r="G89" s="9">
        <v>1165810</v>
      </c>
      <c r="H89" s="2" t="s">
        <v>170</v>
      </c>
      <c r="I89" s="2" t="s">
        <v>1313</v>
      </c>
      <c r="J89" s="2" t="s">
        <v>82</v>
      </c>
      <c r="K89" s="2" t="s">
        <v>160</v>
      </c>
      <c r="L89" s="2" t="s">
        <v>118</v>
      </c>
      <c r="M89" s="2" t="s">
        <v>1321</v>
      </c>
      <c r="N89" s="2" t="s">
        <v>83</v>
      </c>
      <c r="O89" s="2" t="s">
        <v>86</v>
      </c>
      <c r="P89" s="5">
        <v>4218</v>
      </c>
      <c r="Q89" s="5">
        <v>1</v>
      </c>
      <c r="R89" s="5">
        <v>9551</v>
      </c>
      <c r="S89" s="5">
        <v>0</v>
      </c>
      <c r="T89" s="5">
        <v>402.86117999999999</v>
      </c>
      <c r="U89" s="6">
        <v>6.4300000000000004E-5</v>
      </c>
      <c r="V89" s="6">
        <v>7.2709999999999995E-4</v>
      </c>
      <c r="W89" s="6">
        <v>2.1010000000000001E-4</v>
      </c>
      <c r="X89" s="2" t="s">
        <v>3</v>
      </c>
      <c r="Y89" s="34" t="s">
        <v>4</v>
      </c>
      <c r="Z89" s="34" t="s">
        <v>1</v>
      </c>
    </row>
    <row r="90" spans="1:26" x14ac:dyDescent="0.2">
      <c r="A90" s="2" t="s">
        <v>78</v>
      </c>
      <c r="B90" s="2" t="s">
        <v>98</v>
      </c>
      <c r="C90" s="2" t="s">
        <v>1327</v>
      </c>
      <c r="D90" s="2" t="s">
        <v>1328</v>
      </c>
      <c r="E90" s="2" t="s">
        <v>195</v>
      </c>
      <c r="F90" s="2" t="s">
        <v>1494</v>
      </c>
      <c r="G90" s="9">
        <v>1165844</v>
      </c>
      <c r="H90" s="2" t="s">
        <v>170</v>
      </c>
      <c r="I90" s="2" t="s">
        <v>1313</v>
      </c>
      <c r="J90" s="2" t="s">
        <v>82</v>
      </c>
      <c r="K90" s="2" t="s">
        <v>160</v>
      </c>
      <c r="L90" s="2" t="s">
        <v>118</v>
      </c>
      <c r="M90" s="2" t="s">
        <v>1495</v>
      </c>
      <c r="N90" s="2" t="s">
        <v>83</v>
      </c>
      <c r="O90" s="2" t="s">
        <v>86</v>
      </c>
      <c r="P90" s="5">
        <v>12116</v>
      </c>
      <c r="Q90" s="5">
        <v>1</v>
      </c>
      <c r="R90" s="5">
        <v>8713</v>
      </c>
      <c r="S90" s="5">
        <v>0</v>
      </c>
      <c r="T90" s="5">
        <v>1055.6670799999999</v>
      </c>
      <c r="U90" s="6">
        <v>5.8250000000000001E-4</v>
      </c>
      <c r="V90" s="6">
        <v>1.9053999999999998E-3</v>
      </c>
      <c r="W90" s="6">
        <v>5.5049999999999999E-4</v>
      </c>
      <c r="X90" s="2" t="s">
        <v>3</v>
      </c>
      <c r="Y90" s="34" t="s">
        <v>4</v>
      </c>
      <c r="Z90" s="34" t="s">
        <v>1</v>
      </c>
    </row>
    <row r="91" spans="1:26" x14ac:dyDescent="0.2">
      <c r="A91" s="2" t="s">
        <v>78</v>
      </c>
      <c r="B91" s="2" t="s">
        <v>98</v>
      </c>
      <c r="C91" s="2" t="s">
        <v>1322</v>
      </c>
      <c r="D91" s="2" t="s">
        <v>1323</v>
      </c>
      <c r="E91" s="2" t="s">
        <v>195</v>
      </c>
      <c r="F91" s="2" t="s">
        <v>1331</v>
      </c>
      <c r="G91" s="9">
        <v>1181387</v>
      </c>
      <c r="H91" s="2" t="s">
        <v>170</v>
      </c>
      <c r="I91" s="2" t="s">
        <v>1313</v>
      </c>
      <c r="J91" s="2" t="s">
        <v>82</v>
      </c>
      <c r="K91" s="2" t="s">
        <v>160</v>
      </c>
      <c r="L91" s="2" t="s">
        <v>118</v>
      </c>
      <c r="M91" s="2" t="s">
        <v>1332</v>
      </c>
      <c r="N91" s="2" t="s">
        <v>83</v>
      </c>
      <c r="O91" s="2" t="s">
        <v>86</v>
      </c>
      <c r="P91" s="5">
        <v>4492</v>
      </c>
      <c r="Q91" s="5">
        <v>1</v>
      </c>
      <c r="R91" s="5">
        <v>9356</v>
      </c>
      <c r="S91" s="5">
        <v>0</v>
      </c>
      <c r="T91" s="5">
        <v>420.27152000000001</v>
      </c>
      <c r="U91" s="6">
        <v>7.092E-4</v>
      </c>
      <c r="V91" s="6">
        <v>7.5860000000000001E-4</v>
      </c>
      <c r="W91" s="6">
        <v>2.1919999999999999E-4</v>
      </c>
      <c r="X91" s="2" t="s">
        <v>3</v>
      </c>
      <c r="Y91" s="34" t="s">
        <v>4</v>
      </c>
      <c r="Z91" s="34" t="s">
        <v>1</v>
      </c>
    </row>
    <row r="92" spans="1:26" x14ac:dyDescent="0.2">
      <c r="A92" s="2" t="s">
        <v>78</v>
      </c>
      <c r="B92" s="2" t="s">
        <v>98</v>
      </c>
      <c r="C92" s="2" t="s">
        <v>1322</v>
      </c>
      <c r="D92" s="2" t="s">
        <v>1323</v>
      </c>
      <c r="E92" s="2" t="s">
        <v>195</v>
      </c>
      <c r="F92" s="2" t="s">
        <v>1496</v>
      </c>
      <c r="G92" s="9">
        <v>1181445</v>
      </c>
      <c r="H92" s="2" t="s">
        <v>170</v>
      </c>
      <c r="I92" s="2" t="s">
        <v>1313</v>
      </c>
      <c r="J92" s="2" t="s">
        <v>82</v>
      </c>
      <c r="K92" s="2" t="s">
        <v>160</v>
      </c>
      <c r="L92" s="2" t="s">
        <v>118</v>
      </c>
      <c r="M92" s="2" t="s">
        <v>1495</v>
      </c>
      <c r="N92" s="2" t="s">
        <v>83</v>
      </c>
      <c r="O92" s="2" t="s">
        <v>86</v>
      </c>
      <c r="P92" s="5">
        <v>2957</v>
      </c>
      <c r="Q92" s="5">
        <v>1</v>
      </c>
      <c r="R92" s="5">
        <v>7324</v>
      </c>
      <c r="S92" s="5">
        <v>0</v>
      </c>
      <c r="T92" s="5">
        <v>216.57068000000001</v>
      </c>
      <c r="U92" s="6">
        <v>2.2169999999999999E-4</v>
      </c>
      <c r="V92" s="6">
        <v>3.9090000000000001E-4</v>
      </c>
      <c r="W92" s="6">
        <v>1.1289999999999999E-4</v>
      </c>
      <c r="X92" s="2" t="s">
        <v>3</v>
      </c>
      <c r="Y92" s="34" t="s">
        <v>4</v>
      </c>
      <c r="Z92" s="34" t="s">
        <v>1</v>
      </c>
    </row>
    <row r="93" spans="1:26" x14ac:dyDescent="0.2">
      <c r="A93" s="2" t="s">
        <v>78</v>
      </c>
      <c r="B93" s="2" t="s">
        <v>98</v>
      </c>
      <c r="C93" s="2" t="s">
        <v>1327</v>
      </c>
      <c r="D93" s="2" t="s">
        <v>1328</v>
      </c>
      <c r="E93" s="2" t="s">
        <v>195</v>
      </c>
      <c r="F93" s="2" t="s">
        <v>1497</v>
      </c>
      <c r="G93" s="9">
        <v>1196153</v>
      </c>
      <c r="H93" s="2" t="s">
        <v>170</v>
      </c>
      <c r="I93" s="2" t="s">
        <v>1471</v>
      </c>
      <c r="J93" s="2" t="s">
        <v>82</v>
      </c>
      <c r="K93" s="2" t="s">
        <v>82</v>
      </c>
      <c r="L93" s="2" t="s">
        <v>118</v>
      </c>
      <c r="M93" s="2" t="s">
        <v>1472</v>
      </c>
      <c r="N93" s="2" t="s">
        <v>83</v>
      </c>
      <c r="O93" s="2" t="s">
        <v>86</v>
      </c>
      <c r="P93" s="5">
        <v>8568</v>
      </c>
      <c r="Q93" s="5">
        <v>1</v>
      </c>
      <c r="R93" s="5">
        <v>5568</v>
      </c>
      <c r="S93" s="5">
        <v>0</v>
      </c>
      <c r="T93" s="5">
        <v>477.06623999999999</v>
      </c>
      <c r="U93" s="6">
        <v>1.3600000000000001E-3</v>
      </c>
      <c r="V93" s="6">
        <v>8.6110000000000006E-4</v>
      </c>
      <c r="W93" s="6">
        <v>2.4879999999999998E-4</v>
      </c>
      <c r="X93" s="2" t="s">
        <v>3</v>
      </c>
      <c r="Y93" s="34" t="s">
        <v>4</v>
      </c>
      <c r="Z93" s="34" t="s">
        <v>1</v>
      </c>
    </row>
    <row r="94" spans="1:26" x14ac:dyDescent="0.2">
      <c r="A94" s="2" t="s">
        <v>78</v>
      </c>
      <c r="B94" s="2" t="s">
        <v>98</v>
      </c>
      <c r="C94" s="2" t="s">
        <v>1336</v>
      </c>
      <c r="D94" s="2" t="s">
        <v>1337</v>
      </c>
      <c r="E94" s="2" t="s">
        <v>182</v>
      </c>
      <c r="F94" s="2" t="s">
        <v>1341</v>
      </c>
      <c r="G94" s="2" t="s">
        <v>1342</v>
      </c>
      <c r="H94" s="2" t="s">
        <v>777</v>
      </c>
      <c r="I94" s="2" t="s">
        <v>1313</v>
      </c>
      <c r="J94" s="2" t="s">
        <v>159</v>
      </c>
      <c r="K94" s="2" t="s">
        <v>160</v>
      </c>
      <c r="L94" s="2" t="s">
        <v>174</v>
      </c>
      <c r="M94" s="2" t="s">
        <v>1340</v>
      </c>
      <c r="N94" s="2" t="s">
        <v>83</v>
      </c>
      <c r="O94" s="2" t="s">
        <v>93</v>
      </c>
      <c r="P94" s="5">
        <v>269</v>
      </c>
      <c r="Q94" s="5">
        <v>3.681</v>
      </c>
      <c r="R94" s="5">
        <v>52307</v>
      </c>
      <c r="S94" s="5">
        <v>0</v>
      </c>
      <c r="T94" s="5">
        <v>519.11361999999997</v>
      </c>
      <c r="U94" s="6">
        <v>2.0000000000000002E-7</v>
      </c>
      <c r="V94" s="6">
        <v>9.3700000000000001E-4</v>
      </c>
      <c r="W94" s="6">
        <v>2.7070000000000002E-4</v>
      </c>
      <c r="X94" s="9">
        <v>400033001</v>
      </c>
      <c r="Y94" s="34" t="s">
        <v>4</v>
      </c>
      <c r="Z94" s="34" t="s">
        <v>1</v>
      </c>
    </row>
    <row r="95" spans="1:26" x14ac:dyDescent="0.2">
      <c r="A95" s="2" t="s">
        <v>78</v>
      </c>
      <c r="B95" s="2" t="s">
        <v>98</v>
      </c>
      <c r="C95" s="2" t="s">
        <v>1343</v>
      </c>
      <c r="D95" s="2" t="s">
        <v>1344</v>
      </c>
      <c r="E95" s="2" t="s">
        <v>182</v>
      </c>
      <c r="F95" s="2" t="s">
        <v>1345</v>
      </c>
      <c r="G95" s="2" t="s">
        <v>1346</v>
      </c>
      <c r="H95" s="2" t="s">
        <v>777</v>
      </c>
      <c r="I95" s="2" t="s">
        <v>1313</v>
      </c>
      <c r="J95" s="2" t="s">
        <v>159</v>
      </c>
      <c r="K95" s="2" t="s">
        <v>160</v>
      </c>
      <c r="L95" s="2" t="s">
        <v>1082</v>
      </c>
      <c r="M95" s="2" t="s">
        <v>1340</v>
      </c>
      <c r="N95" s="2" t="s">
        <v>83</v>
      </c>
      <c r="O95" s="2" t="s">
        <v>93</v>
      </c>
      <c r="P95" s="5">
        <v>865</v>
      </c>
      <c r="Q95" s="5">
        <v>3.681</v>
      </c>
      <c r="R95" s="5">
        <v>44401</v>
      </c>
      <c r="S95" s="5">
        <v>0</v>
      </c>
      <c r="T95" s="5">
        <v>1415.1212700000001</v>
      </c>
      <c r="U95" s="6">
        <v>1.3999999999999999E-6</v>
      </c>
      <c r="V95" s="6">
        <v>2.5542E-3</v>
      </c>
      <c r="W95" s="6">
        <v>7.3800000000000005E-4</v>
      </c>
      <c r="X95" s="9">
        <v>400057455</v>
      </c>
      <c r="Y95" s="34" t="s">
        <v>4</v>
      </c>
      <c r="Z95" s="34" t="s">
        <v>1</v>
      </c>
    </row>
    <row r="96" spans="1:26" x14ac:dyDescent="0.2">
      <c r="A96" s="2" t="s">
        <v>78</v>
      </c>
      <c r="B96" s="2" t="s">
        <v>98</v>
      </c>
      <c r="C96" s="2" t="s">
        <v>1336</v>
      </c>
      <c r="D96" s="2" t="s">
        <v>1337</v>
      </c>
      <c r="E96" s="2" t="s">
        <v>182</v>
      </c>
      <c r="F96" s="2" t="s">
        <v>1347</v>
      </c>
      <c r="G96" s="2" t="s">
        <v>1348</v>
      </c>
      <c r="H96" s="2" t="s">
        <v>777</v>
      </c>
      <c r="I96" s="2" t="s">
        <v>1313</v>
      </c>
      <c r="J96" s="2" t="s">
        <v>159</v>
      </c>
      <c r="K96" s="2" t="s">
        <v>160</v>
      </c>
      <c r="L96" s="2" t="s">
        <v>174</v>
      </c>
      <c r="M96" s="2" t="s">
        <v>1340</v>
      </c>
      <c r="N96" s="2" t="s">
        <v>83</v>
      </c>
      <c r="O96" s="2" t="s">
        <v>93</v>
      </c>
      <c r="P96" s="5">
        <v>222</v>
      </c>
      <c r="Q96" s="5">
        <v>3.681</v>
      </c>
      <c r="R96" s="5">
        <v>20827</v>
      </c>
      <c r="S96" s="5">
        <v>0</v>
      </c>
      <c r="T96" s="5">
        <v>170.19449</v>
      </c>
      <c r="U96" s="6">
        <v>6.9999999999999997E-7</v>
      </c>
      <c r="V96" s="6">
        <v>3.0719999999999999E-4</v>
      </c>
      <c r="W96" s="6">
        <v>8.8800000000000004E-5</v>
      </c>
      <c r="X96" s="9">
        <v>471000558</v>
      </c>
      <c r="Y96" s="34" t="s">
        <v>4</v>
      </c>
      <c r="Z96" s="34" t="s">
        <v>1</v>
      </c>
    </row>
    <row r="97" spans="1:26" x14ac:dyDescent="0.2">
      <c r="A97" s="2" t="s">
        <v>78</v>
      </c>
      <c r="B97" s="2" t="s">
        <v>98</v>
      </c>
      <c r="C97" s="2" t="s">
        <v>1349</v>
      </c>
      <c r="D97" s="2" t="s">
        <v>1350</v>
      </c>
      <c r="E97" s="2" t="s">
        <v>182</v>
      </c>
      <c r="F97" s="2" t="s">
        <v>1351</v>
      </c>
      <c r="G97" s="2" t="s">
        <v>1352</v>
      </c>
      <c r="H97" s="2" t="s">
        <v>777</v>
      </c>
      <c r="I97" s="2" t="s">
        <v>1313</v>
      </c>
      <c r="J97" s="2" t="s">
        <v>159</v>
      </c>
      <c r="K97" s="2" t="s">
        <v>160</v>
      </c>
      <c r="L97" s="2" t="s">
        <v>1082</v>
      </c>
      <c r="M97" s="2" t="s">
        <v>1340</v>
      </c>
      <c r="N97" s="2" t="s">
        <v>83</v>
      </c>
      <c r="O97" s="2" t="s">
        <v>93</v>
      </c>
      <c r="P97" s="5">
        <v>264</v>
      </c>
      <c r="Q97" s="5">
        <v>3.681</v>
      </c>
      <c r="R97" s="5">
        <v>19068</v>
      </c>
      <c r="S97" s="5">
        <v>0</v>
      </c>
      <c r="T97" s="5">
        <v>185.29977</v>
      </c>
      <c r="U97" s="6">
        <v>1.2500000000000001E-5</v>
      </c>
      <c r="V97" s="6">
        <v>3.345E-4</v>
      </c>
      <c r="W97" s="6">
        <v>9.6600000000000003E-5</v>
      </c>
      <c r="X97" s="9">
        <v>471079131</v>
      </c>
      <c r="Y97" s="34" t="s">
        <v>4</v>
      </c>
      <c r="Z97" s="34" t="s">
        <v>1</v>
      </c>
    </row>
    <row r="98" spans="1:26" x14ac:dyDescent="0.2">
      <c r="A98" s="2" t="s">
        <v>78</v>
      </c>
      <c r="B98" s="2" t="s">
        <v>98</v>
      </c>
      <c r="C98" s="2" t="s">
        <v>1343</v>
      </c>
      <c r="D98" s="2" t="s">
        <v>1344</v>
      </c>
      <c r="E98" s="2" t="s">
        <v>182</v>
      </c>
      <c r="F98" s="2" t="s">
        <v>1357</v>
      </c>
      <c r="G98" s="2" t="s">
        <v>1358</v>
      </c>
      <c r="H98" s="2" t="s">
        <v>777</v>
      </c>
      <c r="I98" s="2" t="s">
        <v>1313</v>
      </c>
      <c r="J98" s="2" t="s">
        <v>159</v>
      </c>
      <c r="K98" s="2" t="s">
        <v>160</v>
      </c>
      <c r="L98" s="2" t="s">
        <v>858</v>
      </c>
      <c r="M98" s="2" t="s">
        <v>1340</v>
      </c>
      <c r="N98" s="2" t="s">
        <v>83</v>
      </c>
      <c r="O98" s="2" t="s">
        <v>93</v>
      </c>
      <c r="P98" s="5">
        <v>92</v>
      </c>
      <c r="Q98" s="5">
        <v>3.681</v>
      </c>
      <c r="R98" s="5">
        <v>102524</v>
      </c>
      <c r="S98" s="5">
        <v>0</v>
      </c>
      <c r="T98" s="5">
        <v>347.19956999999999</v>
      </c>
      <c r="U98" s="6">
        <v>4.6E-6</v>
      </c>
      <c r="V98" s="6">
        <v>6.267E-4</v>
      </c>
      <c r="W98" s="6">
        <v>1.8110000000000001E-4</v>
      </c>
      <c r="X98" s="9">
        <v>471315477</v>
      </c>
      <c r="Y98" s="34" t="s">
        <v>4</v>
      </c>
      <c r="Z98" s="34" t="s">
        <v>1</v>
      </c>
    </row>
    <row r="99" spans="1:26" x14ac:dyDescent="0.2">
      <c r="A99" s="2" t="s">
        <v>78</v>
      </c>
      <c r="B99" s="2" t="s">
        <v>98</v>
      </c>
      <c r="C99" s="2" t="s">
        <v>1336</v>
      </c>
      <c r="D99" s="2" t="s">
        <v>1337</v>
      </c>
      <c r="E99" s="2" t="s">
        <v>182</v>
      </c>
      <c r="F99" s="2" t="s">
        <v>1359</v>
      </c>
      <c r="G99" s="2" t="s">
        <v>1360</v>
      </c>
      <c r="H99" s="2" t="s">
        <v>777</v>
      </c>
      <c r="I99" s="2" t="s">
        <v>1313</v>
      </c>
      <c r="J99" s="2" t="s">
        <v>159</v>
      </c>
      <c r="K99" s="2" t="s">
        <v>160</v>
      </c>
      <c r="L99" s="2" t="s">
        <v>174</v>
      </c>
      <c r="M99" s="2" t="s">
        <v>1340</v>
      </c>
      <c r="N99" s="2" t="s">
        <v>83</v>
      </c>
      <c r="O99" s="2" t="s">
        <v>93</v>
      </c>
      <c r="P99" s="5">
        <v>887</v>
      </c>
      <c r="Q99" s="5">
        <v>3.681</v>
      </c>
      <c r="R99" s="5">
        <v>8166</v>
      </c>
      <c r="S99" s="5">
        <v>0</v>
      </c>
      <c r="T99" s="5">
        <v>266.62373000000002</v>
      </c>
      <c r="U99" s="6">
        <v>3.8999999999999999E-6</v>
      </c>
      <c r="V99" s="6">
        <v>4.8120000000000004E-4</v>
      </c>
      <c r="W99" s="6">
        <v>1.3899999999999999E-4</v>
      </c>
      <c r="X99" s="9">
        <v>472410665</v>
      </c>
      <c r="Y99" s="34" t="s">
        <v>4</v>
      </c>
      <c r="Z99" s="34" t="s">
        <v>1</v>
      </c>
    </row>
    <row r="100" spans="1:26" x14ac:dyDescent="0.2">
      <c r="A100" s="2" t="s">
        <v>78</v>
      </c>
      <c r="B100" s="2" t="s">
        <v>98</v>
      </c>
      <c r="C100" s="2" t="s">
        <v>1353</v>
      </c>
      <c r="D100" s="2" t="s">
        <v>1354</v>
      </c>
      <c r="E100" s="2" t="s">
        <v>182</v>
      </c>
      <c r="F100" s="2" t="s">
        <v>1498</v>
      </c>
      <c r="G100" s="2" t="s">
        <v>1499</v>
      </c>
      <c r="H100" s="2" t="s">
        <v>777</v>
      </c>
      <c r="I100" s="2" t="s">
        <v>1313</v>
      </c>
      <c r="J100" s="2" t="s">
        <v>159</v>
      </c>
      <c r="K100" s="2" t="s">
        <v>1092</v>
      </c>
      <c r="L100" s="2" t="s">
        <v>174</v>
      </c>
      <c r="M100" s="2" t="s">
        <v>1340</v>
      </c>
      <c r="N100" s="2" t="s">
        <v>83</v>
      </c>
      <c r="O100" s="2" t="s">
        <v>93</v>
      </c>
      <c r="P100" s="5">
        <v>508</v>
      </c>
      <c r="Q100" s="5">
        <v>3.681</v>
      </c>
      <c r="R100" s="5">
        <v>7135</v>
      </c>
      <c r="S100" s="5">
        <v>0</v>
      </c>
      <c r="T100" s="5">
        <v>133.42078000000001</v>
      </c>
      <c r="U100" s="6">
        <v>2.1000000000000002E-6</v>
      </c>
      <c r="V100" s="6">
        <v>2.408E-4</v>
      </c>
      <c r="W100" s="6">
        <v>6.9599999999999998E-5</v>
      </c>
      <c r="X100" s="9">
        <v>400058248</v>
      </c>
      <c r="Y100" s="34" t="s">
        <v>4</v>
      </c>
      <c r="Z100" s="34" t="s">
        <v>1</v>
      </c>
    </row>
    <row r="101" spans="1:26" x14ac:dyDescent="0.2">
      <c r="A101" s="2" t="s">
        <v>78</v>
      </c>
      <c r="B101" s="2" t="s">
        <v>98</v>
      </c>
      <c r="C101" s="2" t="s">
        <v>1353</v>
      </c>
      <c r="D101" s="2" t="s">
        <v>1354</v>
      </c>
      <c r="E101" s="2" t="s">
        <v>182</v>
      </c>
      <c r="F101" s="2" t="s">
        <v>1500</v>
      </c>
      <c r="G101" s="2" t="s">
        <v>1501</v>
      </c>
      <c r="H101" s="2" t="s">
        <v>777</v>
      </c>
      <c r="I101" s="2" t="s">
        <v>1313</v>
      </c>
      <c r="J101" s="2" t="s">
        <v>159</v>
      </c>
      <c r="K101" s="2" t="s">
        <v>1449</v>
      </c>
      <c r="L101" s="2" t="s">
        <v>174</v>
      </c>
      <c r="M101" s="2" t="s">
        <v>1340</v>
      </c>
      <c r="N101" s="2" t="s">
        <v>83</v>
      </c>
      <c r="O101" s="2" t="s">
        <v>93</v>
      </c>
      <c r="P101" s="5">
        <v>380</v>
      </c>
      <c r="Q101" s="5">
        <v>3.681</v>
      </c>
      <c r="R101" s="5">
        <v>4108</v>
      </c>
      <c r="S101" s="5">
        <v>0</v>
      </c>
      <c r="T101" s="5">
        <v>57.461880000000001</v>
      </c>
      <c r="U101" s="6">
        <v>8.0000000000000007E-7</v>
      </c>
      <c r="V101" s="6">
        <v>1.0370000000000001E-4</v>
      </c>
      <c r="W101" s="6">
        <v>3.0000000000000001E-5</v>
      </c>
      <c r="X101" s="9">
        <v>471020929</v>
      </c>
      <c r="Y101" s="34" t="s">
        <v>4</v>
      </c>
      <c r="Z101" s="34" t="s">
        <v>1</v>
      </c>
    </row>
    <row r="102" spans="1:26" x14ac:dyDescent="0.2">
      <c r="A102" s="2" t="s">
        <v>78</v>
      </c>
      <c r="B102" s="2" t="s">
        <v>98</v>
      </c>
      <c r="C102" s="2" t="s">
        <v>1365</v>
      </c>
      <c r="D102" s="2" t="s">
        <v>1366</v>
      </c>
      <c r="E102" s="2" t="s">
        <v>182</v>
      </c>
      <c r="F102" s="2" t="s">
        <v>1373</v>
      </c>
      <c r="G102" s="2" t="s">
        <v>1374</v>
      </c>
      <c r="H102" s="2" t="s">
        <v>777</v>
      </c>
      <c r="I102" s="2" t="s">
        <v>1313</v>
      </c>
      <c r="J102" s="2" t="s">
        <v>159</v>
      </c>
      <c r="K102" s="2" t="s">
        <v>160</v>
      </c>
      <c r="L102" s="2" t="s">
        <v>174</v>
      </c>
      <c r="M102" s="2" t="s">
        <v>1340</v>
      </c>
      <c r="N102" s="2" t="s">
        <v>83</v>
      </c>
      <c r="O102" s="2" t="s">
        <v>93</v>
      </c>
      <c r="P102" s="5">
        <v>178</v>
      </c>
      <c r="Q102" s="5">
        <v>3.681</v>
      </c>
      <c r="R102" s="5">
        <v>48070</v>
      </c>
      <c r="S102" s="5">
        <v>0</v>
      </c>
      <c r="T102" s="5">
        <v>314.96328999999997</v>
      </c>
      <c r="U102" s="6">
        <v>1.0000000000000001E-7</v>
      </c>
      <c r="V102" s="6">
        <v>5.6849999999999999E-4</v>
      </c>
      <c r="W102" s="6">
        <v>1.6420000000000001E-4</v>
      </c>
      <c r="X102" s="9">
        <v>471246508</v>
      </c>
      <c r="Y102" s="34" t="s">
        <v>4</v>
      </c>
      <c r="Z102" s="34" t="s">
        <v>1</v>
      </c>
    </row>
    <row r="103" spans="1:26" x14ac:dyDescent="0.2">
      <c r="A103" s="2" t="s">
        <v>78</v>
      </c>
      <c r="B103" s="2" t="s">
        <v>98</v>
      </c>
      <c r="C103" s="2" t="s">
        <v>1375</v>
      </c>
      <c r="D103" s="2" t="s">
        <v>1376</v>
      </c>
      <c r="E103" s="2" t="s">
        <v>182</v>
      </c>
      <c r="F103" s="2" t="s">
        <v>1377</v>
      </c>
      <c r="G103" s="2" t="s">
        <v>1378</v>
      </c>
      <c r="H103" s="2" t="s">
        <v>777</v>
      </c>
      <c r="I103" s="2" t="s">
        <v>1313</v>
      </c>
      <c r="J103" s="2" t="s">
        <v>159</v>
      </c>
      <c r="K103" s="2" t="s">
        <v>1279</v>
      </c>
      <c r="L103" s="2" t="s">
        <v>174</v>
      </c>
      <c r="M103" s="2" t="s">
        <v>1340</v>
      </c>
      <c r="N103" s="2" t="s">
        <v>83</v>
      </c>
      <c r="O103" s="2" t="s">
        <v>93</v>
      </c>
      <c r="P103" s="5">
        <v>290</v>
      </c>
      <c r="Q103" s="5">
        <v>3.681</v>
      </c>
      <c r="R103" s="5">
        <v>2625</v>
      </c>
      <c r="S103" s="5">
        <v>0</v>
      </c>
      <c r="T103" s="5">
        <v>28.021609999999999</v>
      </c>
      <c r="U103" s="6">
        <v>1.3999999999999999E-6</v>
      </c>
      <c r="V103" s="6">
        <v>5.0600000000000003E-5</v>
      </c>
      <c r="W103" s="6">
        <v>1.4599999999999999E-5</v>
      </c>
      <c r="X103" s="9">
        <v>471348502</v>
      </c>
      <c r="Y103" s="34" t="s">
        <v>4</v>
      </c>
      <c r="Z103" s="34" t="s">
        <v>1</v>
      </c>
    </row>
    <row r="104" spans="1:26" x14ac:dyDescent="0.2">
      <c r="A104" s="2" t="s">
        <v>78</v>
      </c>
      <c r="B104" s="2" t="s">
        <v>98</v>
      </c>
      <c r="C104" s="2" t="s">
        <v>1375</v>
      </c>
      <c r="D104" s="2" t="s">
        <v>1376</v>
      </c>
      <c r="E104" s="2" t="s">
        <v>182</v>
      </c>
      <c r="F104" s="2" t="s">
        <v>1379</v>
      </c>
      <c r="G104" s="2" t="s">
        <v>1380</v>
      </c>
      <c r="H104" s="2" t="s">
        <v>777</v>
      </c>
      <c r="I104" s="2" t="s">
        <v>1313</v>
      </c>
      <c r="J104" s="2" t="s">
        <v>159</v>
      </c>
      <c r="K104" s="2" t="s">
        <v>1279</v>
      </c>
      <c r="L104" s="2" t="s">
        <v>174</v>
      </c>
      <c r="M104" s="2" t="s">
        <v>1340</v>
      </c>
      <c r="N104" s="2" t="s">
        <v>83</v>
      </c>
      <c r="O104" s="2" t="s">
        <v>93</v>
      </c>
      <c r="P104" s="5">
        <v>456</v>
      </c>
      <c r="Q104" s="5">
        <v>3.681</v>
      </c>
      <c r="R104" s="5">
        <v>2139</v>
      </c>
      <c r="S104" s="5">
        <v>0</v>
      </c>
      <c r="T104" s="5">
        <v>35.903880000000001</v>
      </c>
      <c r="U104" s="6">
        <v>5.1200000000000004E-5</v>
      </c>
      <c r="V104" s="6">
        <v>6.4800000000000003E-5</v>
      </c>
      <c r="W104" s="6">
        <v>1.8700000000000001E-5</v>
      </c>
      <c r="X104" s="9">
        <v>471918916</v>
      </c>
      <c r="Y104" s="34" t="s">
        <v>4</v>
      </c>
      <c r="Z104" s="34" t="s">
        <v>1</v>
      </c>
    </row>
    <row r="105" spans="1:26" x14ac:dyDescent="0.2">
      <c r="A105" s="2" t="s">
        <v>78</v>
      </c>
      <c r="B105" s="2" t="s">
        <v>98</v>
      </c>
      <c r="C105" s="2" t="s">
        <v>1336</v>
      </c>
      <c r="D105" s="2" t="s">
        <v>1337</v>
      </c>
      <c r="E105" s="2" t="s">
        <v>182</v>
      </c>
      <c r="F105" s="2" t="s">
        <v>1502</v>
      </c>
      <c r="G105" s="2" t="s">
        <v>1503</v>
      </c>
      <c r="H105" s="2" t="s">
        <v>777</v>
      </c>
      <c r="I105" s="2" t="s">
        <v>1313</v>
      </c>
      <c r="J105" s="2" t="s">
        <v>159</v>
      </c>
      <c r="K105" s="2" t="s">
        <v>160</v>
      </c>
      <c r="L105" s="2" t="s">
        <v>174</v>
      </c>
      <c r="M105" s="2" t="s">
        <v>1340</v>
      </c>
      <c r="N105" s="2" t="s">
        <v>83</v>
      </c>
      <c r="O105" s="2" t="s">
        <v>93</v>
      </c>
      <c r="P105" s="5">
        <v>147</v>
      </c>
      <c r="Q105" s="5">
        <v>3.681</v>
      </c>
      <c r="R105" s="5">
        <v>12596</v>
      </c>
      <c r="S105" s="5">
        <v>0</v>
      </c>
      <c r="T105" s="5">
        <v>68.157830000000004</v>
      </c>
      <c r="U105" s="6">
        <v>9.9999999999999995E-7</v>
      </c>
      <c r="V105" s="6">
        <v>1.2300000000000001E-4</v>
      </c>
      <c r="W105" s="6">
        <v>3.5500000000000002E-5</v>
      </c>
      <c r="X105" s="9">
        <v>471037378</v>
      </c>
      <c r="Y105" s="34" t="s">
        <v>4</v>
      </c>
      <c r="Z105" s="34" t="s">
        <v>1</v>
      </c>
    </row>
    <row r="106" spans="1:26" x14ac:dyDescent="0.2">
      <c r="A106" s="2" t="s">
        <v>78</v>
      </c>
      <c r="B106" s="2" t="s">
        <v>98</v>
      </c>
      <c r="C106" s="2" t="s">
        <v>1336</v>
      </c>
      <c r="D106" s="2" t="s">
        <v>1337</v>
      </c>
      <c r="E106" s="2" t="s">
        <v>182</v>
      </c>
      <c r="F106" s="2" t="s">
        <v>1504</v>
      </c>
      <c r="G106" s="2" t="s">
        <v>1505</v>
      </c>
      <c r="H106" s="2" t="s">
        <v>777</v>
      </c>
      <c r="I106" s="2" t="s">
        <v>1313</v>
      </c>
      <c r="J106" s="2" t="s">
        <v>159</v>
      </c>
      <c r="K106" s="2" t="s">
        <v>160</v>
      </c>
      <c r="L106" s="2" t="s">
        <v>174</v>
      </c>
      <c r="M106" s="2" t="s">
        <v>1340</v>
      </c>
      <c r="N106" s="2" t="s">
        <v>83</v>
      </c>
      <c r="O106" s="2" t="s">
        <v>93</v>
      </c>
      <c r="P106" s="5">
        <v>931</v>
      </c>
      <c r="Q106" s="5">
        <v>3.681</v>
      </c>
      <c r="R106" s="5">
        <v>7636</v>
      </c>
      <c r="S106" s="5">
        <v>0</v>
      </c>
      <c r="T106" s="5">
        <v>261.68655000000001</v>
      </c>
      <c r="U106" s="6">
        <v>4.5000000000000001E-6</v>
      </c>
      <c r="V106" s="6">
        <v>4.7229999999999999E-4</v>
      </c>
      <c r="W106" s="6">
        <v>1.3650000000000001E-4</v>
      </c>
      <c r="X106" s="9">
        <v>471062269</v>
      </c>
      <c r="Y106" s="34" t="s">
        <v>4</v>
      </c>
      <c r="Z106" s="34" t="s">
        <v>1</v>
      </c>
    </row>
    <row r="107" spans="1:26" x14ac:dyDescent="0.2">
      <c r="A107" s="2" t="s">
        <v>78</v>
      </c>
      <c r="B107" s="2" t="s">
        <v>98</v>
      </c>
      <c r="C107" s="2" t="s">
        <v>1353</v>
      </c>
      <c r="D107" s="2" t="s">
        <v>1354</v>
      </c>
      <c r="E107" s="2" t="s">
        <v>182</v>
      </c>
      <c r="F107" s="2" t="s">
        <v>1506</v>
      </c>
      <c r="G107" s="2" t="s">
        <v>1507</v>
      </c>
      <c r="H107" s="2" t="s">
        <v>777</v>
      </c>
      <c r="I107" s="2" t="s">
        <v>1313</v>
      </c>
      <c r="J107" s="2" t="s">
        <v>159</v>
      </c>
      <c r="K107" s="2" t="s">
        <v>160</v>
      </c>
      <c r="L107" s="2" t="s">
        <v>174</v>
      </c>
      <c r="M107" s="2" t="s">
        <v>1340</v>
      </c>
      <c r="N107" s="2" t="s">
        <v>83</v>
      </c>
      <c r="O107" s="2" t="s">
        <v>93</v>
      </c>
      <c r="P107" s="5">
        <v>927</v>
      </c>
      <c r="Q107" s="5">
        <v>3.681</v>
      </c>
      <c r="R107" s="5">
        <v>5859</v>
      </c>
      <c r="S107" s="5">
        <v>0</v>
      </c>
      <c r="T107" s="5">
        <v>199.92589000000001</v>
      </c>
      <c r="U107" s="6">
        <v>9.3999999999999998E-6</v>
      </c>
      <c r="V107" s="6">
        <v>3.6089999999999999E-4</v>
      </c>
      <c r="W107" s="6">
        <v>1.043E-4</v>
      </c>
      <c r="X107" s="9">
        <v>471073191</v>
      </c>
      <c r="Y107" s="34" t="s">
        <v>4</v>
      </c>
      <c r="Z107" s="34" t="s">
        <v>1</v>
      </c>
    </row>
    <row r="108" spans="1:26" x14ac:dyDescent="0.2">
      <c r="A108" s="2" t="s">
        <v>78</v>
      </c>
      <c r="B108" s="2" t="s">
        <v>98</v>
      </c>
      <c r="C108" s="2" t="s">
        <v>1349</v>
      </c>
      <c r="D108" s="2" t="s">
        <v>1350</v>
      </c>
      <c r="E108" s="2" t="s">
        <v>182</v>
      </c>
      <c r="F108" s="2" t="s">
        <v>1508</v>
      </c>
      <c r="G108" s="2" t="s">
        <v>1509</v>
      </c>
      <c r="H108" s="2" t="s">
        <v>777</v>
      </c>
      <c r="I108" s="2" t="s">
        <v>1313</v>
      </c>
      <c r="J108" s="2" t="s">
        <v>159</v>
      </c>
      <c r="K108" s="2" t="s">
        <v>160</v>
      </c>
      <c r="L108" s="2" t="s">
        <v>1082</v>
      </c>
      <c r="M108" s="2" t="s">
        <v>1340</v>
      </c>
      <c r="N108" s="2" t="s">
        <v>83</v>
      </c>
      <c r="O108" s="2" t="s">
        <v>93</v>
      </c>
      <c r="P108" s="5">
        <v>385</v>
      </c>
      <c r="Q108" s="5">
        <v>3.681</v>
      </c>
      <c r="R108" s="5">
        <v>3468</v>
      </c>
      <c r="S108" s="5">
        <v>0</v>
      </c>
      <c r="T108" s="5">
        <v>49.147970000000001</v>
      </c>
      <c r="U108" s="6">
        <v>1.6900000000000001E-5</v>
      </c>
      <c r="V108" s="6">
        <v>8.8699999999999988E-5</v>
      </c>
      <c r="W108" s="6">
        <v>2.5600000000000002E-5</v>
      </c>
      <c r="X108" s="9">
        <v>471121636</v>
      </c>
      <c r="Y108" s="34" t="s">
        <v>4</v>
      </c>
      <c r="Z108" s="34" t="s">
        <v>1</v>
      </c>
    </row>
    <row r="109" spans="1:26" x14ac:dyDescent="0.2">
      <c r="A109" s="2" t="s">
        <v>78</v>
      </c>
      <c r="B109" s="2" t="s">
        <v>98</v>
      </c>
      <c r="C109" s="2" t="s">
        <v>1336</v>
      </c>
      <c r="D109" s="2" t="s">
        <v>1337</v>
      </c>
      <c r="E109" s="2" t="s">
        <v>182</v>
      </c>
      <c r="F109" s="2" t="s">
        <v>1510</v>
      </c>
      <c r="G109" s="2" t="s">
        <v>1511</v>
      </c>
      <c r="H109" s="2" t="s">
        <v>777</v>
      </c>
      <c r="I109" s="2" t="s">
        <v>1313</v>
      </c>
      <c r="J109" s="2" t="s">
        <v>159</v>
      </c>
      <c r="K109" s="2" t="s">
        <v>160</v>
      </c>
      <c r="L109" s="2" t="s">
        <v>174</v>
      </c>
      <c r="M109" s="2" t="s">
        <v>1340</v>
      </c>
      <c r="N109" s="2" t="s">
        <v>83</v>
      </c>
      <c r="O109" s="2" t="s">
        <v>93</v>
      </c>
      <c r="P109" s="5">
        <v>103</v>
      </c>
      <c r="Q109" s="5">
        <v>3.681</v>
      </c>
      <c r="R109" s="5">
        <v>8794</v>
      </c>
      <c r="S109" s="5">
        <v>0</v>
      </c>
      <c r="T109" s="5">
        <v>33.341830000000002</v>
      </c>
      <c r="U109" s="6">
        <v>3.1600000000000002E-5</v>
      </c>
      <c r="V109" s="6">
        <v>6.02E-5</v>
      </c>
      <c r="W109" s="6">
        <v>1.7399999999999999E-5</v>
      </c>
      <c r="X109" s="9">
        <v>471333314</v>
      </c>
      <c r="Y109" s="34" t="s">
        <v>4</v>
      </c>
      <c r="Z109" s="34" t="s">
        <v>1</v>
      </c>
    </row>
    <row r="110" spans="1:26" x14ac:dyDescent="0.2">
      <c r="A110" s="2" t="s">
        <v>78</v>
      </c>
      <c r="B110" s="2" t="s">
        <v>98</v>
      </c>
      <c r="C110" s="2" t="s">
        <v>1336</v>
      </c>
      <c r="D110" s="2" t="s">
        <v>1337</v>
      </c>
      <c r="E110" s="2" t="s">
        <v>182</v>
      </c>
      <c r="F110" s="2" t="s">
        <v>1512</v>
      </c>
      <c r="G110" s="2" t="s">
        <v>1513</v>
      </c>
      <c r="H110" s="2" t="s">
        <v>777</v>
      </c>
      <c r="I110" s="2" t="s">
        <v>1313</v>
      </c>
      <c r="J110" s="2" t="s">
        <v>159</v>
      </c>
      <c r="K110" s="2" t="s">
        <v>160</v>
      </c>
      <c r="L110" s="2" t="s">
        <v>174</v>
      </c>
      <c r="M110" s="2" t="s">
        <v>1340</v>
      </c>
      <c r="N110" s="2" t="s">
        <v>83</v>
      </c>
      <c r="O110" s="2" t="s">
        <v>93</v>
      </c>
      <c r="P110" s="5">
        <v>116</v>
      </c>
      <c r="Q110" s="5">
        <v>3.681</v>
      </c>
      <c r="R110" s="5">
        <v>9441</v>
      </c>
      <c r="S110" s="5">
        <v>0</v>
      </c>
      <c r="T110" s="5">
        <v>40.312690000000003</v>
      </c>
      <c r="U110" s="6">
        <v>2.0000000000000002E-7</v>
      </c>
      <c r="V110" s="6">
        <v>7.2799999999999994E-5</v>
      </c>
      <c r="W110" s="6">
        <v>2.0999999999999999E-5</v>
      </c>
      <c r="X110" s="9">
        <v>471025290</v>
      </c>
      <c r="Y110" s="34" t="s">
        <v>4</v>
      </c>
      <c r="Z110" s="34" t="s">
        <v>1</v>
      </c>
    </row>
    <row r="111" spans="1:26" x14ac:dyDescent="0.2">
      <c r="A111" s="2" t="s">
        <v>78</v>
      </c>
      <c r="B111" s="2" t="s">
        <v>98</v>
      </c>
      <c r="C111" s="2" t="s">
        <v>1390</v>
      </c>
      <c r="D111" s="2" t="s">
        <v>1391</v>
      </c>
      <c r="E111" s="2" t="s">
        <v>182</v>
      </c>
      <c r="F111" s="2" t="s">
        <v>1514</v>
      </c>
      <c r="G111" s="2" t="s">
        <v>1515</v>
      </c>
      <c r="H111" s="2" t="s">
        <v>777</v>
      </c>
      <c r="I111" s="2" t="s">
        <v>1313</v>
      </c>
      <c r="J111" s="2" t="s">
        <v>159</v>
      </c>
      <c r="K111" s="2" t="s">
        <v>1092</v>
      </c>
      <c r="L111" s="2" t="s">
        <v>174</v>
      </c>
      <c r="M111" s="2" t="s">
        <v>1340</v>
      </c>
      <c r="N111" s="2" t="s">
        <v>83</v>
      </c>
      <c r="O111" s="2" t="s">
        <v>93</v>
      </c>
      <c r="P111" s="5">
        <v>207</v>
      </c>
      <c r="Q111" s="5">
        <v>3.681</v>
      </c>
      <c r="R111" s="5">
        <v>10850</v>
      </c>
      <c r="S111" s="5">
        <v>0</v>
      </c>
      <c r="T111" s="5">
        <v>82.673410000000004</v>
      </c>
      <c r="U111" s="6">
        <v>4.6999999999999999E-6</v>
      </c>
      <c r="V111" s="6">
        <v>1.4919999999999999E-4</v>
      </c>
      <c r="W111" s="6">
        <v>4.3099999999999997E-5</v>
      </c>
      <c r="X111" s="9">
        <v>471088660</v>
      </c>
      <c r="Y111" s="34" t="s">
        <v>4</v>
      </c>
      <c r="Z111" s="34" t="s">
        <v>1</v>
      </c>
    </row>
    <row r="112" spans="1:26" x14ac:dyDescent="0.2">
      <c r="A112" s="2" t="s">
        <v>78</v>
      </c>
      <c r="B112" s="2" t="s">
        <v>98</v>
      </c>
      <c r="C112" s="2" t="s">
        <v>1353</v>
      </c>
      <c r="D112" s="2" t="s">
        <v>1354</v>
      </c>
      <c r="E112" s="2" t="s">
        <v>182</v>
      </c>
      <c r="F112" s="2" t="s">
        <v>1516</v>
      </c>
      <c r="G112" s="2" t="s">
        <v>1517</v>
      </c>
      <c r="H112" s="2" t="s">
        <v>777</v>
      </c>
      <c r="I112" s="2" t="s">
        <v>1313</v>
      </c>
      <c r="J112" s="2" t="s">
        <v>159</v>
      </c>
      <c r="K112" s="2" t="s">
        <v>1279</v>
      </c>
      <c r="L112" s="2" t="s">
        <v>174</v>
      </c>
      <c r="M112" s="2" t="s">
        <v>1340</v>
      </c>
      <c r="N112" s="2" t="s">
        <v>83</v>
      </c>
      <c r="O112" s="2" t="s">
        <v>93</v>
      </c>
      <c r="P112" s="5">
        <v>100</v>
      </c>
      <c r="Q112" s="5">
        <v>3.681</v>
      </c>
      <c r="R112" s="5">
        <v>2407</v>
      </c>
      <c r="S112" s="5">
        <v>0</v>
      </c>
      <c r="T112" s="5">
        <v>8.8601600000000005</v>
      </c>
      <c r="U112" s="6">
        <v>4.9999999999999998E-7</v>
      </c>
      <c r="V112" s="6">
        <v>1.5999999999999999E-5</v>
      </c>
      <c r="W112" s="6">
        <v>4.6E-6</v>
      </c>
      <c r="X112" s="9">
        <v>471031579</v>
      </c>
      <c r="Y112" s="34" t="s">
        <v>4</v>
      </c>
      <c r="Z112" s="34" t="s">
        <v>1</v>
      </c>
    </row>
    <row r="113" spans="1:26" x14ac:dyDescent="0.2">
      <c r="A113" s="2" t="s">
        <v>78</v>
      </c>
      <c r="B113" s="2" t="s">
        <v>98</v>
      </c>
      <c r="C113" s="2" t="s">
        <v>1353</v>
      </c>
      <c r="D113" s="2" t="s">
        <v>1354</v>
      </c>
      <c r="E113" s="2" t="s">
        <v>182</v>
      </c>
      <c r="F113" s="2" t="s">
        <v>1400</v>
      </c>
      <c r="G113" s="2" t="s">
        <v>1401</v>
      </c>
      <c r="H113" s="2" t="s">
        <v>777</v>
      </c>
      <c r="I113" s="2" t="s">
        <v>1313</v>
      </c>
      <c r="J113" s="2" t="s">
        <v>159</v>
      </c>
      <c r="K113" s="2" t="s">
        <v>1372</v>
      </c>
      <c r="L113" s="2" t="s">
        <v>1082</v>
      </c>
      <c r="M113" s="2" t="s">
        <v>1340</v>
      </c>
      <c r="N113" s="2" t="s">
        <v>83</v>
      </c>
      <c r="O113" s="2" t="s">
        <v>93</v>
      </c>
      <c r="P113" s="5">
        <v>1250</v>
      </c>
      <c r="Q113" s="5">
        <v>3.681</v>
      </c>
      <c r="R113" s="5">
        <v>6775</v>
      </c>
      <c r="S113" s="5">
        <v>0</v>
      </c>
      <c r="T113" s="5">
        <v>311.73468000000003</v>
      </c>
      <c r="U113" s="6">
        <v>3.57E-5</v>
      </c>
      <c r="V113" s="6">
        <v>5.6269999999999996E-4</v>
      </c>
      <c r="W113" s="6">
        <v>1.6259999999999999E-4</v>
      </c>
      <c r="X113" s="9">
        <v>471157994</v>
      </c>
      <c r="Y113" s="34" t="s">
        <v>4</v>
      </c>
      <c r="Z113" s="34" t="s">
        <v>1</v>
      </c>
    </row>
    <row r="114" spans="1:26" x14ac:dyDescent="0.2">
      <c r="A114" s="2" t="s">
        <v>78</v>
      </c>
      <c r="B114" s="2" t="s">
        <v>98</v>
      </c>
      <c r="C114" s="2" t="s">
        <v>1353</v>
      </c>
      <c r="D114" s="2" t="s">
        <v>1354</v>
      </c>
      <c r="E114" s="2" t="s">
        <v>182</v>
      </c>
      <c r="F114" s="2" t="s">
        <v>1411</v>
      </c>
      <c r="G114" s="2" t="s">
        <v>1412</v>
      </c>
      <c r="H114" s="2" t="s">
        <v>777</v>
      </c>
      <c r="I114" s="2" t="s">
        <v>1313</v>
      </c>
      <c r="J114" s="2" t="s">
        <v>159</v>
      </c>
      <c r="K114" s="2" t="s">
        <v>160</v>
      </c>
      <c r="L114" s="2" t="s">
        <v>170</v>
      </c>
      <c r="M114" s="2" t="s">
        <v>1340</v>
      </c>
      <c r="N114" s="2" t="s">
        <v>83</v>
      </c>
      <c r="O114" s="2" t="s">
        <v>93</v>
      </c>
      <c r="P114" s="5">
        <v>325</v>
      </c>
      <c r="Q114" s="5">
        <v>3.681</v>
      </c>
      <c r="R114" s="5">
        <v>13193</v>
      </c>
      <c r="S114" s="5">
        <v>0</v>
      </c>
      <c r="T114" s="5">
        <v>157.83115000000001</v>
      </c>
      <c r="U114" s="6">
        <v>6.9999999999999999E-6</v>
      </c>
      <c r="V114" s="6">
        <v>2.8490000000000004E-4</v>
      </c>
      <c r="W114" s="6">
        <v>8.2299999999999995E-5</v>
      </c>
      <c r="X114" s="9">
        <v>471073209</v>
      </c>
      <c r="Y114" s="34" t="s">
        <v>4</v>
      </c>
      <c r="Z114" s="34" t="s">
        <v>1</v>
      </c>
    </row>
    <row r="115" spans="1:26" x14ac:dyDescent="0.2">
      <c r="A115" s="2" t="s">
        <v>78</v>
      </c>
      <c r="B115" s="2" t="s">
        <v>98</v>
      </c>
      <c r="C115" s="2" t="s">
        <v>1390</v>
      </c>
      <c r="D115" s="2" t="s">
        <v>1391</v>
      </c>
      <c r="E115" s="2" t="s">
        <v>182</v>
      </c>
      <c r="F115" s="2" t="s">
        <v>1413</v>
      </c>
      <c r="G115" s="2" t="s">
        <v>1414</v>
      </c>
      <c r="H115" s="2" t="s">
        <v>777</v>
      </c>
      <c r="I115" s="2" t="s">
        <v>1313</v>
      </c>
      <c r="J115" s="2" t="s">
        <v>159</v>
      </c>
      <c r="K115" s="2" t="s">
        <v>1389</v>
      </c>
      <c r="L115" s="2" t="s">
        <v>174</v>
      </c>
      <c r="M115" s="2" t="s">
        <v>1340</v>
      </c>
      <c r="N115" s="2" t="s">
        <v>83</v>
      </c>
      <c r="O115" s="2" t="s">
        <v>93</v>
      </c>
      <c r="P115" s="5">
        <v>1095</v>
      </c>
      <c r="Q115" s="5">
        <v>3.681</v>
      </c>
      <c r="R115" s="5">
        <v>4356</v>
      </c>
      <c r="S115" s="5">
        <v>0</v>
      </c>
      <c r="T115" s="5">
        <v>175.57706999999999</v>
      </c>
      <c r="U115" s="6">
        <v>1.6399999999999999E-5</v>
      </c>
      <c r="V115" s="6">
        <v>3.1690000000000001E-4</v>
      </c>
      <c r="W115" s="6">
        <v>9.1600000000000004E-5</v>
      </c>
      <c r="X115" s="9">
        <v>471129639</v>
      </c>
      <c r="Y115" s="34" t="s">
        <v>4</v>
      </c>
      <c r="Z115" s="34" t="s">
        <v>1</v>
      </c>
    </row>
    <row r="116" spans="1:26" x14ac:dyDescent="0.2">
      <c r="A116" s="2" t="s">
        <v>78</v>
      </c>
      <c r="B116" s="2" t="s">
        <v>98</v>
      </c>
      <c r="C116" s="2" t="s">
        <v>1365</v>
      </c>
      <c r="D116" s="2" t="s">
        <v>1366</v>
      </c>
      <c r="E116" s="2" t="s">
        <v>182</v>
      </c>
      <c r="F116" s="2" t="s">
        <v>1518</v>
      </c>
      <c r="G116" s="2" t="s">
        <v>1519</v>
      </c>
      <c r="H116" s="2" t="s">
        <v>777</v>
      </c>
      <c r="I116" s="2" t="s">
        <v>1313</v>
      </c>
      <c r="J116" s="2" t="s">
        <v>159</v>
      </c>
      <c r="K116" s="2" t="s">
        <v>1372</v>
      </c>
      <c r="L116" s="2" t="s">
        <v>174</v>
      </c>
      <c r="M116" s="2" t="s">
        <v>1340</v>
      </c>
      <c r="N116" s="2" t="s">
        <v>83</v>
      </c>
      <c r="O116" s="2" t="s">
        <v>93</v>
      </c>
      <c r="P116" s="5">
        <v>274</v>
      </c>
      <c r="Q116" s="5">
        <v>3.681</v>
      </c>
      <c r="R116" s="5">
        <v>11050</v>
      </c>
      <c r="S116" s="5">
        <v>0</v>
      </c>
      <c r="T116" s="5">
        <v>111.44963</v>
      </c>
      <c r="U116" s="6">
        <v>8.0000000000000007E-7</v>
      </c>
      <c r="V116" s="6">
        <v>2.0119999999999998E-4</v>
      </c>
      <c r="W116" s="6">
        <v>5.8100000000000003E-5</v>
      </c>
      <c r="X116" s="9">
        <v>471159883</v>
      </c>
      <c r="Y116" s="34" t="s">
        <v>4</v>
      </c>
      <c r="Z116" s="34" t="s">
        <v>1</v>
      </c>
    </row>
    <row r="117" spans="1:26" x14ac:dyDescent="0.2">
      <c r="A117" s="2" t="s">
        <v>78</v>
      </c>
      <c r="B117" s="2" t="s">
        <v>98</v>
      </c>
      <c r="C117" s="2" t="s">
        <v>1343</v>
      </c>
      <c r="D117" s="2" t="s">
        <v>1344</v>
      </c>
      <c r="E117" s="2" t="s">
        <v>182</v>
      </c>
      <c r="F117" s="2" t="s">
        <v>1520</v>
      </c>
      <c r="G117" s="2" t="s">
        <v>1521</v>
      </c>
      <c r="H117" s="2" t="s">
        <v>777</v>
      </c>
      <c r="I117" s="2" t="s">
        <v>1313</v>
      </c>
      <c r="J117" s="2" t="s">
        <v>159</v>
      </c>
      <c r="K117" s="2" t="s">
        <v>1369</v>
      </c>
      <c r="L117" s="2" t="s">
        <v>170</v>
      </c>
      <c r="M117" s="2" t="s">
        <v>1340</v>
      </c>
      <c r="N117" s="2" t="s">
        <v>83</v>
      </c>
      <c r="O117" s="2" t="s">
        <v>92</v>
      </c>
      <c r="P117" s="5">
        <v>191</v>
      </c>
      <c r="Q117" s="5">
        <v>3.9790999999999999</v>
      </c>
      <c r="R117" s="5">
        <v>12226</v>
      </c>
      <c r="S117" s="5">
        <v>0</v>
      </c>
      <c r="T117" s="5">
        <v>92.918589999999995</v>
      </c>
      <c r="U117" s="6">
        <v>5.8499999999999999E-5</v>
      </c>
      <c r="V117" s="6">
        <v>1.6770000000000001E-4</v>
      </c>
      <c r="W117" s="6">
        <v>4.85E-5</v>
      </c>
      <c r="X117" s="9">
        <v>471189641</v>
      </c>
      <c r="Y117" s="34" t="s">
        <v>4</v>
      </c>
      <c r="Z117" s="34" t="s">
        <v>1</v>
      </c>
    </row>
    <row r="118" spans="1:26" x14ac:dyDescent="0.2">
      <c r="A118" s="2" t="s">
        <v>78</v>
      </c>
      <c r="B118" s="2" t="s">
        <v>98</v>
      </c>
      <c r="C118" s="2" t="s">
        <v>1353</v>
      </c>
      <c r="D118" s="2" t="s">
        <v>1354</v>
      </c>
      <c r="E118" s="2" t="s">
        <v>182</v>
      </c>
      <c r="F118" s="2" t="s">
        <v>1522</v>
      </c>
      <c r="G118" s="2" t="s">
        <v>1523</v>
      </c>
      <c r="H118" s="2" t="s">
        <v>777</v>
      </c>
      <c r="I118" s="2" t="s">
        <v>1313</v>
      </c>
      <c r="J118" s="2" t="s">
        <v>159</v>
      </c>
      <c r="K118" s="2" t="s">
        <v>837</v>
      </c>
      <c r="L118" s="2" t="s">
        <v>1082</v>
      </c>
      <c r="M118" s="2" t="s">
        <v>1340</v>
      </c>
      <c r="N118" s="2" t="s">
        <v>83</v>
      </c>
      <c r="O118" s="2" t="s">
        <v>93</v>
      </c>
      <c r="P118" s="5">
        <v>650</v>
      </c>
      <c r="Q118" s="5">
        <v>3.681</v>
      </c>
      <c r="R118" s="5">
        <v>3546.5</v>
      </c>
      <c r="S118" s="5">
        <v>0</v>
      </c>
      <c r="T118" s="5">
        <v>84.855329999999995</v>
      </c>
      <c r="U118" s="6">
        <v>6.4999999999999997E-4</v>
      </c>
      <c r="V118" s="6">
        <v>1.5320000000000001E-4</v>
      </c>
      <c r="W118" s="6">
        <v>4.4299999999999999E-5</v>
      </c>
      <c r="X118" s="9">
        <v>471492185</v>
      </c>
      <c r="Y118" s="34" t="s">
        <v>4</v>
      </c>
      <c r="Z118" s="34" t="s">
        <v>1</v>
      </c>
    </row>
    <row r="119" spans="1:26" x14ac:dyDescent="0.2">
      <c r="A119" s="2" t="s">
        <v>78</v>
      </c>
      <c r="B119" s="2" t="s">
        <v>98</v>
      </c>
      <c r="C119" s="2" t="s">
        <v>1353</v>
      </c>
      <c r="D119" s="2" t="s">
        <v>1354</v>
      </c>
      <c r="E119" s="2" t="s">
        <v>182</v>
      </c>
      <c r="F119" s="2" t="s">
        <v>1524</v>
      </c>
      <c r="G119" s="2" t="s">
        <v>1525</v>
      </c>
      <c r="H119" s="2" t="s">
        <v>777</v>
      </c>
      <c r="I119" s="2" t="s">
        <v>1313</v>
      </c>
      <c r="J119" s="2" t="s">
        <v>159</v>
      </c>
      <c r="K119" s="2" t="s">
        <v>1279</v>
      </c>
      <c r="L119" s="2" t="s">
        <v>1526</v>
      </c>
      <c r="M119" s="2" t="s">
        <v>1340</v>
      </c>
      <c r="N119" s="2" t="s">
        <v>83</v>
      </c>
      <c r="O119" s="2" t="s">
        <v>99</v>
      </c>
      <c r="P119" s="5">
        <v>6817</v>
      </c>
      <c r="Q119" s="5">
        <v>0.47039999999999998</v>
      </c>
      <c r="R119" s="5">
        <v>731</v>
      </c>
      <c r="S119" s="5">
        <v>0</v>
      </c>
      <c r="T119" s="5">
        <v>23.441089999999999</v>
      </c>
      <c r="U119" s="6">
        <v>5.3000000000000001E-6</v>
      </c>
      <c r="V119" s="6">
        <v>4.2300000000000005E-5</v>
      </c>
      <c r="W119" s="6">
        <v>1.22E-5</v>
      </c>
      <c r="X119" s="9">
        <v>472763253</v>
      </c>
      <c r="Y119" s="34" t="s">
        <v>4</v>
      </c>
      <c r="Z119" s="34" t="s">
        <v>1</v>
      </c>
    </row>
    <row r="120" spans="1:26" x14ac:dyDescent="0.2">
      <c r="A120" s="2" t="s">
        <v>78</v>
      </c>
      <c r="B120" s="2" t="s">
        <v>98</v>
      </c>
      <c r="C120" s="2" t="s">
        <v>1527</v>
      </c>
      <c r="D120" s="2" t="s">
        <v>1528</v>
      </c>
      <c r="E120" s="2" t="s">
        <v>182</v>
      </c>
      <c r="F120" s="2" t="s">
        <v>1529</v>
      </c>
      <c r="G120" s="2" t="s">
        <v>1530</v>
      </c>
      <c r="H120" s="2" t="s">
        <v>777</v>
      </c>
      <c r="I120" s="2" t="s">
        <v>1313</v>
      </c>
      <c r="J120" s="2" t="s">
        <v>159</v>
      </c>
      <c r="K120" s="2" t="s">
        <v>1369</v>
      </c>
      <c r="L120" s="2" t="s">
        <v>170</v>
      </c>
      <c r="M120" s="2" t="s">
        <v>1340</v>
      </c>
      <c r="N120" s="2" t="s">
        <v>83</v>
      </c>
      <c r="O120" s="2" t="s">
        <v>92</v>
      </c>
      <c r="P120" s="5">
        <v>250</v>
      </c>
      <c r="Q120" s="5">
        <v>3.9790999999999999</v>
      </c>
      <c r="R120" s="5">
        <v>8720</v>
      </c>
      <c r="S120" s="5">
        <v>0</v>
      </c>
      <c r="T120" s="5">
        <v>86.744380000000007</v>
      </c>
      <c r="U120" s="6">
        <v>7.1799999999999997E-5</v>
      </c>
      <c r="V120" s="6">
        <v>1.5660000000000001E-4</v>
      </c>
      <c r="W120" s="6">
        <v>4.5199999999999994E-5</v>
      </c>
      <c r="X120" s="9">
        <v>471167605</v>
      </c>
      <c r="Y120" s="34" t="s">
        <v>4</v>
      </c>
      <c r="Z120" s="34" t="s">
        <v>1</v>
      </c>
    </row>
    <row r="121" spans="1:26" x14ac:dyDescent="0.2">
      <c r="A121" s="2" t="s">
        <v>78</v>
      </c>
      <c r="B121" s="2" t="s">
        <v>98</v>
      </c>
      <c r="C121" s="2" t="s">
        <v>1365</v>
      </c>
      <c r="D121" s="2" t="s">
        <v>1366</v>
      </c>
      <c r="E121" s="2" t="s">
        <v>182</v>
      </c>
      <c r="F121" s="2" t="s">
        <v>1531</v>
      </c>
      <c r="G121" s="2" t="s">
        <v>1532</v>
      </c>
      <c r="H121" s="2" t="s">
        <v>777</v>
      </c>
      <c r="I121" s="2" t="s">
        <v>1313</v>
      </c>
      <c r="J121" s="2" t="s">
        <v>159</v>
      </c>
      <c r="K121" s="2" t="s">
        <v>160</v>
      </c>
      <c r="L121" s="2" t="s">
        <v>174</v>
      </c>
      <c r="M121" s="2" t="s">
        <v>1340</v>
      </c>
      <c r="N121" s="2" t="s">
        <v>83</v>
      </c>
      <c r="O121" s="2" t="s">
        <v>93</v>
      </c>
      <c r="P121" s="5">
        <v>652</v>
      </c>
      <c r="Q121" s="5">
        <v>3.681</v>
      </c>
      <c r="R121" s="5">
        <v>10301</v>
      </c>
      <c r="S121" s="5">
        <v>0</v>
      </c>
      <c r="T121" s="5">
        <v>247.22523000000001</v>
      </c>
      <c r="U121" s="6">
        <v>3.3200000000000001E-5</v>
      </c>
      <c r="V121" s="6">
        <v>4.462E-4</v>
      </c>
      <c r="W121" s="6">
        <v>1.2890000000000002E-4</v>
      </c>
      <c r="X121" s="9">
        <v>471861371</v>
      </c>
      <c r="Y121" s="34" t="s">
        <v>4</v>
      </c>
      <c r="Z121" s="34" t="s">
        <v>1</v>
      </c>
    </row>
    <row r="122" spans="1:26" x14ac:dyDescent="0.2">
      <c r="A122" s="2" t="s">
        <v>78</v>
      </c>
      <c r="B122" s="2" t="s">
        <v>98</v>
      </c>
      <c r="C122" s="2" t="s">
        <v>1343</v>
      </c>
      <c r="D122" s="2" t="s">
        <v>1344</v>
      </c>
      <c r="E122" s="2" t="s">
        <v>182</v>
      </c>
      <c r="F122" s="2" t="s">
        <v>1533</v>
      </c>
      <c r="G122" s="2" t="s">
        <v>1534</v>
      </c>
      <c r="H122" s="2" t="s">
        <v>777</v>
      </c>
      <c r="I122" s="2" t="s">
        <v>1313</v>
      </c>
      <c r="J122" s="2" t="s">
        <v>159</v>
      </c>
      <c r="K122" s="2" t="s">
        <v>1279</v>
      </c>
      <c r="L122" s="2" t="s">
        <v>174</v>
      </c>
      <c r="M122" s="2" t="s">
        <v>1340</v>
      </c>
      <c r="N122" s="2" t="s">
        <v>83</v>
      </c>
      <c r="O122" s="2" t="s">
        <v>93</v>
      </c>
      <c r="P122" s="5">
        <v>300</v>
      </c>
      <c r="Q122" s="5">
        <v>3.681</v>
      </c>
      <c r="R122" s="5">
        <v>3205</v>
      </c>
      <c r="S122" s="5">
        <v>0</v>
      </c>
      <c r="T122" s="5">
        <v>35.392809999999997</v>
      </c>
      <c r="U122" s="6">
        <v>1.5699999999999999E-5</v>
      </c>
      <c r="V122" s="6">
        <v>6.3899999999999995E-5</v>
      </c>
      <c r="W122" s="6">
        <v>1.8500000000000002E-5</v>
      </c>
      <c r="X122" s="9">
        <v>471192058</v>
      </c>
      <c r="Y122" s="34" t="s">
        <v>4</v>
      </c>
      <c r="Z122" s="34" t="s">
        <v>1</v>
      </c>
    </row>
    <row r="123" spans="1:26" x14ac:dyDescent="0.2">
      <c r="A123" s="2" t="s">
        <v>78</v>
      </c>
      <c r="B123" s="2" t="s">
        <v>98</v>
      </c>
      <c r="C123" s="2" t="s">
        <v>1349</v>
      </c>
      <c r="D123" s="2" t="s">
        <v>1350</v>
      </c>
      <c r="E123" s="2" t="s">
        <v>182</v>
      </c>
      <c r="F123" s="2" t="s">
        <v>1441</v>
      </c>
      <c r="G123" s="2" t="s">
        <v>1442</v>
      </c>
      <c r="H123" s="2" t="s">
        <v>777</v>
      </c>
      <c r="I123" s="2" t="s">
        <v>1313</v>
      </c>
      <c r="J123" s="2" t="s">
        <v>159</v>
      </c>
      <c r="K123" s="2" t="s">
        <v>160</v>
      </c>
      <c r="L123" s="2" t="s">
        <v>174</v>
      </c>
      <c r="M123" s="2" t="s">
        <v>1340</v>
      </c>
      <c r="N123" s="2" t="s">
        <v>83</v>
      </c>
      <c r="O123" s="2" t="s">
        <v>93</v>
      </c>
      <c r="P123" s="5">
        <v>455</v>
      </c>
      <c r="Q123" s="5">
        <v>3.681</v>
      </c>
      <c r="R123" s="5">
        <v>7134</v>
      </c>
      <c r="S123" s="5">
        <v>0</v>
      </c>
      <c r="T123" s="5">
        <v>119.48415</v>
      </c>
      <c r="U123" s="6">
        <v>7.3899999999999994E-5</v>
      </c>
      <c r="V123" s="6">
        <v>2.1569999999999998E-4</v>
      </c>
      <c r="W123" s="6">
        <v>6.2299999999999996E-5</v>
      </c>
      <c r="X123" s="9">
        <v>471335848</v>
      </c>
      <c r="Y123" s="34" t="s">
        <v>4</v>
      </c>
      <c r="Z123" s="34" t="s">
        <v>1</v>
      </c>
    </row>
    <row r="124" spans="1:26" x14ac:dyDescent="0.2">
      <c r="A124" s="2" t="s">
        <v>78</v>
      </c>
      <c r="B124" s="2" t="s">
        <v>98</v>
      </c>
      <c r="C124" s="2" t="s">
        <v>1445</v>
      </c>
      <c r="D124" s="2" t="s">
        <v>1446</v>
      </c>
      <c r="E124" s="2" t="s">
        <v>182</v>
      </c>
      <c r="F124" s="2" t="s">
        <v>1535</v>
      </c>
      <c r="G124" s="2" t="s">
        <v>1536</v>
      </c>
      <c r="H124" s="2" t="s">
        <v>777</v>
      </c>
      <c r="I124" s="2" t="s">
        <v>1313</v>
      </c>
      <c r="J124" s="2" t="s">
        <v>159</v>
      </c>
      <c r="K124" s="2" t="s">
        <v>160</v>
      </c>
      <c r="L124" s="2" t="s">
        <v>170</v>
      </c>
      <c r="M124" s="2" t="s">
        <v>1340</v>
      </c>
      <c r="N124" s="2" t="s">
        <v>83</v>
      </c>
      <c r="O124" s="2" t="s">
        <v>93</v>
      </c>
      <c r="P124" s="5">
        <v>1777</v>
      </c>
      <c r="Q124" s="5">
        <v>3.681</v>
      </c>
      <c r="R124" s="5">
        <v>10227.780000000001</v>
      </c>
      <c r="S124" s="5">
        <v>0</v>
      </c>
      <c r="T124" s="5">
        <v>669.01310000000001</v>
      </c>
      <c r="U124" s="6">
        <v>4.1599999999999995E-5</v>
      </c>
      <c r="V124" s="6">
        <v>1.2075E-3</v>
      </c>
      <c r="W124" s="6">
        <v>3.4889999999999997E-4</v>
      </c>
      <c r="X124" s="9">
        <v>473538878</v>
      </c>
      <c r="Y124" s="34" t="s">
        <v>4</v>
      </c>
      <c r="Z124" s="34" t="s">
        <v>1</v>
      </c>
    </row>
    <row r="125" spans="1:26" x14ac:dyDescent="0.2">
      <c r="A125" s="2" t="s">
        <v>78</v>
      </c>
      <c r="B125" s="2" t="s">
        <v>98</v>
      </c>
      <c r="C125" s="2" t="s">
        <v>1445</v>
      </c>
      <c r="D125" s="2" t="s">
        <v>1446</v>
      </c>
      <c r="E125" s="2" t="s">
        <v>182</v>
      </c>
      <c r="F125" s="2" t="s">
        <v>1537</v>
      </c>
      <c r="G125" s="2" t="s">
        <v>1538</v>
      </c>
      <c r="H125" s="2" t="s">
        <v>777</v>
      </c>
      <c r="I125" s="2" t="s">
        <v>1313</v>
      </c>
      <c r="J125" s="2" t="s">
        <v>159</v>
      </c>
      <c r="K125" s="2" t="s">
        <v>1369</v>
      </c>
      <c r="L125" s="2" t="s">
        <v>170</v>
      </c>
      <c r="M125" s="2" t="s">
        <v>1340</v>
      </c>
      <c r="N125" s="2" t="s">
        <v>83</v>
      </c>
      <c r="O125" s="2" t="s">
        <v>92</v>
      </c>
      <c r="P125" s="5">
        <v>260</v>
      </c>
      <c r="Q125" s="5">
        <v>3.9790999999999999</v>
      </c>
      <c r="R125" s="5">
        <v>29518.29</v>
      </c>
      <c r="S125" s="5">
        <v>0</v>
      </c>
      <c r="T125" s="5">
        <v>305.38619</v>
      </c>
      <c r="U125" s="6">
        <v>1.8569999999999999E-4</v>
      </c>
      <c r="V125" s="6">
        <v>5.5120000000000006E-4</v>
      </c>
      <c r="W125" s="6">
        <v>1.593E-4</v>
      </c>
      <c r="X125" s="9">
        <v>471936967</v>
      </c>
      <c r="Y125" s="34" t="s">
        <v>4</v>
      </c>
      <c r="Z125" s="34" t="s">
        <v>1</v>
      </c>
    </row>
    <row r="126" spans="1:26" x14ac:dyDescent="0.2">
      <c r="A126" s="2" t="s">
        <v>78</v>
      </c>
      <c r="B126" s="2" t="s">
        <v>98</v>
      </c>
      <c r="C126" s="2" t="s">
        <v>1445</v>
      </c>
      <c r="D126" s="2" t="s">
        <v>1446</v>
      </c>
      <c r="E126" s="2" t="s">
        <v>182</v>
      </c>
      <c r="F126" s="2" t="s">
        <v>1447</v>
      </c>
      <c r="G126" s="2" t="s">
        <v>1448</v>
      </c>
      <c r="H126" s="2" t="s">
        <v>777</v>
      </c>
      <c r="I126" s="2" t="s">
        <v>1313</v>
      </c>
      <c r="J126" s="2" t="s">
        <v>159</v>
      </c>
      <c r="K126" s="2" t="s">
        <v>1449</v>
      </c>
      <c r="L126" s="2" t="s">
        <v>170</v>
      </c>
      <c r="M126" s="2" t="s">
        <v>1340</v>
      </c>
      <c r="N126" s="2" t="s">
        <v>83</v>
      </c>
      <c r="O126" s="2" t="s">
        <v>93</v>
      </c>
      <c r="P126" s="5">
        <v>1247</v>
      </c>
      <c r="Q126" s="5">
        <v>3.681</v>
      </c>
      <c r="R126" s="5">
        <v>6742.6</v>
      </c>
      <c r="S126" s="5">
        <v>0</v>
      </c>
      <c r="T126" s="5">
        <v>309.49928999999997</v>
      </c>
      <c r="U126" s="6">
        <v>2.76E-5</v>
      </c>
      <c r="V126" s="6">
        <v>5.5860000000000003E-4</v>
      </c>
      <c r="W126" s="6">
        <v>1.6140000000000002E-4</v>
      </c>
      <c r="X126" s="9">
        <v>472783582</v>
      </c>
      <c r="Y126" s="34" t="s">
        <v>4</v>
      </c>
      <c r="Z126" s="34" t="s">
        <v>1</v>
      </c>
    </row>
    <row r="127" spans="1:26" x14ac:dyDescent="0.2">
      <c r="A127" s="2" t="s">
        <v>78</v>
      </c>
      <c r="B127" s="2" t="s">
        <v>98</v>
      </c>
      <c r="C127" s="2" t="s">
        <v>1445</v>
      </c>
      <c r="D127" s="2" t="s">
        <v>1446</v>
      </c>
      <c r="E127" s="2" t="s">
        <v>182</v>
      </c>
      <c r="F127" s="2" t="s">
        <v>1450</v>
      </c>
      <c r="G127" s="2" t="s">
        <v>1451</v>
      </c>
      <c r="H127" s="2" t="s">
        <v>777</v>
      </c>
      <c r="I127" s="2" t="s">
        <v>1313</v>
      </c>
      <c r="J127" s="2" t="s">
        <v>159</v>
      </c>
      <c r="K127" s="2" t="s">
        <v>1372</v>
      </c>
      <c r="L127" s="2" t="s">
        <v>170</v>
      </c>
      <c r="M127" s="2" t="s">
        <v>1340</v>
      </c>
      <c r="N127" s="2" t="s">
        <v>83</v>
      </c>
      <c r="O127" s="2" t="s">
        <v>93</v>
      </c>
      <c r="P127" s="5">
        <v>24</v>
      </c>
      <c r="Q127" s="5">
        <v>3.681</v>
      </c>
      <c r="R127" s="5">
        <v>54138.1</v>
      </c>
      <c r="S127" s="5">
        <v>0</v>
      </c>
      <c r="T127" s="5">
        <v>47.827759999999998</v>
      </c>
      <c r="U127" s="6">
        <v>1.829E-4</v>
      </c>
      <c r="V127" s="6">
        <v>8.6300000000000011E-5</v>
      </c>
      <c r="W127" s="6">
        <v>2.4899999999999999E-5</v>
      </c>
      <c r="X127" s="9">
        <v>473749632</v>
      </c>
      <c r="Y127" s="34" t="s">
        <v>4</v>
      </c>
      <c r="Z127" s="34" t="s">
        <v>1</v>
      </c>
    </row>
    <row r="128" spans="1:26" x14ac:dyDescent="0.2">
      <c r="A128" s="2" t="s">
        <v>78</v>
      </c>
      <c r="B128" s="2" t="s">
        <v>98</v>
      </c>
      <c r="C128" s="2" t="s">
        <v>1445</v>
      </c>
      <c r="D128" s="2" t="s">
        <v>1446</v>
      </c>
      <c r="E128" s="2" t="s">
        <v>182</v>
      </c>
      <c r="F128" s="2" t="s">
        <v>1452</v>
      </c>
      <c r="G128" s="2" t="s">
        <v>1453</v>
      </c>
      <c r="H128" s="2" t="s">
        <v>777</v>
      </c>
      <c r="I128" s="2" t="s">
        <v>1313</v>
      </c>
      <c r="J128" s="2" t="s">
        <v>159</v>
      </c>
      <c r="K128" s="2" t="s">
        <v>1369</v>
      </c>
      <c r="L128" s="2" t="s">
        <v>170</v>
      </c>
      <c r="M128" s="2" t="s">
        <v>1340</v>
      </c>
      <c r="N128" s="2" t="s">
        <v>83</v>
      </c>
      <c r="O128" s="2" t="s">
        <v>92</v>
      </c>
      <c r="P128" s="5">
        <v>160</v>
      </c>
      <c r="Q128" s="5">
        <v>3.9790999999999999</v>
      </c>
      <c r="R128" s="5">
        <v>11016</v>
      </c>
      <c r="S128" s="5">
        <v>0</v>
      </c>
      <c r="T128" s="5">
        <v>70.134020000000007</v>
      </c>
      <c r="U128" s="6">
        <v>3.29E-5</v>
      </c>
      <c r="V128" s="6">
        <v>1.2659999999999999E-4</v>
      </c>
      <c r="W128" s="6">
        <v>3.6600000000000002E-5</v>
      </c>
      <c r="X128" s="9">
        <v>473749640</v>
      </c>
      <c r="Y128" s="34" t="s">
        <v>4</v>
      </c>
      <c r="Z128" s="34" t="s">
        <v>1</v>
      </c>
    </row>
    <row r="129" spans="1:26" x14ac:dyDescent="0.2">
      <c r="A129" s="2" t="s">
        <v>78</v>
      </c>
      <c r="B129" s="2" t="s">
        <v>98</v>
      </c>
      <c r="C129" s="2" t="s">
        <v>1343</v>
      </c>
      <c r="D129" s="2" t="s">
        <v>1344</v>
      </c>
      <c r="E129" s="2" t="s">
        <v>182</v>
      </c>
      <c r="F129" s="2" t="s">
        <v>1456</v>
      </c>
      <c r="G129" s="2" t="s">
        <v>1457</v>
      </c>
      <c r="H129" s="2" t="s">
        <v>777</v>
      </c>
      <c r="I129" s="2" t="s">
        <v>1313</v>
      </c>
      <c r="J129" s="2" t="s">
        <v>159</v>
      </c>
      <c r="K129" s="2" t="s">
        <v>160</v>
      </c>
      <c r="L129" s="2" t="s">
        <v>170</v>
      </c>
      <c r="M129" s="2" t="s">
        <v>1340</v>
      </c>
      <c r="N129" s="2" t="s">
        <v>83</v>
      </c>
      <c r="O129" s="2" t="s">
        <v>93</v>
      </c>
      <c r="P129" s="5">
        <v>240</v>
      </c>
      <c r="Q129" s="5">
        <v>3.681</v>
      </c>
      <c r="R129" s="5">
        <v>7045</v>
      </c>
      <c r="S129" s="5">
        <v>0</v>
      </c>
      <c r="T129" s="5">
        <v>62.238340000000001</v>
      </c>
      <c r="U129" s="6">
        <v>1.6650000000000001E-4</v>
      </c>
      <c r="V129" s="6">
        <v>1.1230000000000001E-4</v>
      </c>
      <c r="W129" s="6">
        <v>3.2499999999999997E-5</v>
      </c>
      <c r="X129" s="9">
        <v>472543242</v>
      </c>
      <c r="Y129" s="34" t="s">
        <v>4</v>
      </c>
      <c r="Z129" s="34" t="s">
        <v>1</v>
      </c>
    </row>
    <row r="130" spans="1:26" x14ac:dyDescent="0.2">
      <c r="A130" s="2" t="s">
        <v>78</v>
      </c>
      <c r="B130" s="2" t="s">
        <v>98</v>
      </c>
      <c r="C130" s="2" t="s">
        <v>1349</v>
      </c>
      <c r="D130" s="2" t="s">
        <v>1350</v>
      </c>
      <c r="E130" s="2" t="s">
        <v>182</v>
      </c>
      <c r="F130" s="2" t="s">
        <v>1458</v>
      </c>
      <c r="G130" s="2" t="s">
        <v>1459</v>
      </c>
      <c r="H130" s="2" t="s">
        <v>777</v>
      </c>
      <c r="I130" s="2" t="s">
        <v>1313</v>
      </c>
      <c r="J130" s="2" t="s">
        <v>159</v>
      </c>
      <c r="K130" s="2" t="s">
        <v>160</v>
      </c>
      <c r="L130" s="2" t="s">
        <v>1082</v>
      </c>
      <c r="M130" s="2" t="s">
        <v>1340</v>
      </c>
      <c r="N130" s="2" t="s">
        <v>83</v>
      </c>
      <c r="O130" s="2" t="s">
        <v>93</v>
      </c>
      <c r="P130" s="5">
        <v>131</v>
      </c>
      <c r="Q130" s="5">
        <v>3.681</v>
      </c>
      <c r="R130" s="5">
        <v>8565</v>
      </c>
      <c r="S130" s="5">
        <v>0</v>
      </c>
      <c r="T130" s="5">
        <v>41.301369999999999</v>
      </c>
      <c r="U130" s="6">
        <v>1.1999999999999999E-6</v>
      </c>
      <c r="V130" s="6">
        <v>7.4499999999999995E-5</v>
      </c>
      <c r="W130" s="6">
        <v>2.1500000000000001E-5</v>
      </c>
      <c r="X130" s="9">
        <v>471326524</v>
      </c>
      <c r="Y130" s="34" t="s">
        <v>4</v>
      </c>
      <c r="Z130" s="34" t="s">
        <v>1</v>
      </c>
    </row>
    <row r="131" spans="1:26" x14ac:dyDescent="0.2">
      <c r="A131" s="2" t="s">
        <v>78</v>
      </c>
      <c r="B131" s="2" t="s">
        <v>98</v>
      </c>
      <c r="C131" s="2" t="s">
        <v>1343</v>
      </c>
      <c r="D131" s="2" t="s">
        <v>1344</v>
      </c>
      <c r="E131" s="2" t="s">
        <v>182</v>
      </c>
      <c r="F131" s="2" t="s">
        <v>1460</v>
      </c>
      <c r="G131" s="2" t="s">
        <v>1461</v>
      </c>
      <c r="H131" s="2" t="s">
        <v>777</v>
      </c>
      <c r="I131" s="2" t="s">
        <v>1313</v>
      </c>
      <c r="J131" s="2" t="s">
        <v>159</v>
      </c>
      <c r="K131" s="2" t="s">
        <v>160</v>
      </c>
      <c r="L131" s="2" t="s">
        <v>174</v>
      </c>
      <c r="M131" s="2" t="s">
        <v>1340</v>
      </c>
      <c r="N131" s="2" t="s">
        <v>83</v>
      </c>
      <c r="O131" s="2" t="s">
        <v>93</v>
      </c>
      <c r="P131" s="5">
        <v>220</v>
      </c>
      <c r="Q131" s="5">
        <v>3.681</v>
      </c>
      <c r="R131" s="5">
        <v>4583</v>
      </c>
      <c r="S131" s="5">
        <v>0</v>
      </c>
      <c r="T131" s="5">
        <v>37.114049999999999</v>
      </c>
      <c r="U131" s="6">
        <v>1.2999999999999999E-5</v>
      </c>
      <c r="V131" s="6">
        <v>6.7000000000000002E-5</v>
      </c>
      <c r="W131" s="6">
        <v>1.9400000000000001E-5</v>
      </c>
      <c r="X131" s="9">
        <v>471804496</v>
      </c>
      <c r="Y131" s="34" t="s">
        <v>4</v>
      </c>
      <c r="Z131" s="34" t="s">
        <v>1</v>
      </c>
    </row>
    <row r="132" spans="1:26" x14ac:dyDescent="0.2">
      <c r="A132" s="2" t="s">
        <v>78</v>
      </c>
      <c r="B132" s="2" t="s">
        <v>98</v>
      </c>
      <c r="C132" s="2" t="s">
        <v>1349</v>
      </c>
      <c r="D132" s="2" t="s">
        <v>1350</v>
      </c>
      <c r="E132" s="2" t="s">
        <v>182</v>
      </c>
      <c r="F132" s="2" t="s">
        <v>1462</v>
      </c>
      <c r="G132" s="2" t="s">
        <v>1463</v>
      </c>
      <c r="H132" s="2" t="s">
        <v>777</v>
      </c>
      <c r="I132" s="2" t="s">
        <v>1313</v>
      </c>
      <c r="J132" s="2" t="s">
        <v>159</v>
      </c>
      <c r="K132" s="2" t="s">
        <v>160</v>
      </c>
      <c r="L132" s="2" t="s">
        <v>1082</v>
      </c>
      <c r="M132" s="2" t="s">
        <v>1340</v>
      </c>
      <c r="N132" s="2" t="s">
        <v>83</v>
      </c>
      <c r="O132" s="2" t="s">
        <v>93</v>
      </c>
      <c r="P132" s="5">
        <v>150</v>
      </c>
      <c r="Q132" s="5">
        <v>3.681</v>
      </c>
      <c r="R132" s="5">
        <v>7638</v>
      </c>
      <c r="S132" s="5">
        <v>0</v>
      </c>
      <c r="T132" s="5">
        <v>42.173209999999997</v>
      </c>
      <c r="U132" s="6">
        <v>9.2E-6</v>
      </c>
      <c r="V132" s="6">
        <v>7.6099999999999993E-5</v>
      </c>
      <c r="W132" s="6">
        <v>2.2000000000000003E-5</v>
      </c>
      <c r="X132" s="9">
        <v>473751547</v>
      </c>
      <c r="Y132" s="34" t="s">
        <v>4</v>
      </c>
      <c r="Z132" s="34" t="s">
        <v>1</v>
      </c>
    </row>
    <row r="133" spans="1:26" x14ac:dyDescent="0.2">
      <c r="A133" s="2" t="s">
        <v>78</v>
      </c>
      <c r="B133" s="2" t="s">
        <v>98</v>
      </c>
      <c r="C133" s="2" t="s">
        <v>1527</v>
      </c>
      <c r="D133" s="2" t="s">
        <v>1528</v>
      </c>
      <c r="E133" s="2" t="s">
        <v>182</v>
      </c>
      <c r="F133" s="2" t="s">
        <v>1539</v>
      </c>
      <c r="G133" s="2" t="s">
        <v>1540</v>
      </c>
      <c r="H133" s="2" t="s">
        <v>777</v>
      </c>
      <c r="I133" s="2" t="s">
        <v>1313</v>
      </c>
      <c r="J133" s="2" t="s">
        <v>159</v>
      </c>
      <c r="K133" s="2" t="s">
        <v>1449</v>
      </c>
      <c r="L133" s="2" t="s">
        <v>858</v>
      </c>
      <c r="M133" s="2" t="s">
        <v>1340</v>
      </c>
      <c r="N133" s="2" t="s">
        <v>83</v>
      </c>
      <c r="O133" s="2" t="s">
        <v>93</v>
      </c>
      <c r="P133" s="5">
        <v>665</v>
      </c>
      <c r="Q133" s="5">
        <v>3.681</v>
      </c>
      <c r="R133" s="5">
        <v>4968.5</v>
      </c>
      <c r="S133" s="5">
        <v>0</v>
      </c>
      <c r="T133" s="5">
        <v>121.62217</v>
      </c>
      <c r="U133" s="6">
        <v>6.4499999999999996E-5</v>
      </c>
      <c r="V133" s="6">
        <v>2.195E-4</v>
      </c>
      <c r="W133" s="6">
        <v>6.3399999999999996E-5</v>
      </c>
      <c r="X133" s="9">
        <v>472826860</v>
      </c>
      <c r="Y133" s="34" t="s">
        <v>4</v>
      </c>
      <c r="Z133" s="34" t="s">
        <v>1</v>
      </c>
    </row>
    <row r="134" spans="1:26" x14ac:dyDescent="0.2">
      <c r="A134" s="2" t="s">
        <v>78</v>
      </c>
      <c r="B134" s="2" t="s">
        <v>98</v>
      </c>
      <c r="C134" s="2" t="s">
        <v>1336</v>
      </c>
      <c r="D134" s="2" t="s">
        <v>1337</v>
      </c>
      <c r="E134" s="2" t="s">
        <v>182</v>
      </c>
      <c r="F134" s="2" t="s">
        <v>1541</v>
      </c>
      <c r="G134" s="2" t="s">
        <v>1542</v>
      </c>
      <c r="H134" s="2" t="s">
        <v>777</v>
      </c>
      <c r="I134" s="2" t="s">
        <v>1313</v>
      </c>
      <c r="J134" s="2" t="s">
        <v>159</v>
      </c>
      <c r="K134" s="2" t="s">
        <v>160</v>
      </c>
      <c r="L134" s="2" t="s">
        <v>174</v>
      </c>
      <c r="M134" s="2" t="s">
        <v>1340</v>
      </c>
      <c r="N134" s="2" t="s">
        <v>83</v>
      </c>
      <c r="O134" s="2" t="s">
        <v>93</v>
      </c>
      <c r="P134" s="5">
        <v>475</v>
      </c>
      <c r="Q134" s="5">
        <v>3.681</v>
      </c>
      <c r="R134" s="5">
        <v>18389</v>
      </c>
      <c r="S134" s="5">
        <v>0</v>
      </c>
      <c r="T134" s="5">
        <v>321.52706000000001</v>
      </c>
      <c r="U134" s="6">
        <v>4.2999999999999995E-6</v>
      </c>
      <c r="V134" s="6">
        <v>5.8029999999999996E-4</v>
      </c>
      <c r="W134" s="6">
        <v>1.6770000000000001E-4</v>
      </c>
      <c r="X134" s="9">
        <v>471062251</v>
      </c>
      <c r="Y134" s="34" t="s">
        <v>4</v>
      </c>
      <c r="Z134" s="34" t="s">
        <v>1</v>
      </c>
    </row>
    <row r="135" spans="1:26" x14ac:dyDescent="0.2">
      <c r="A135" s="2" t="s">
        <v>78</v>
      </c>
      <c r="B135" s="2" t="s">
        <v>98</v>
      </c>
      <c r="C135" s="2" t="s">
        <v>1343</v>
      </c>
      <c r="D135" s="2" t="s">
        <v>1344</v>
      </c>
      <c r="E135" s="2" t="s">
        <v>182</v>
      </c>
      <c r="F135" s="2" t="s">
        <v>1543</v>
      </c>
      <c r="G135" s="2" t="s">
        <v>1544</v>
      </c>
      <c r="H135" s="2" t="s">
        <v>777</v>
      </c>
      <c r="I135" s="2" t="s">
        <v>1313</v>
      </c>
      <c r="J135" s="2" t="s">
        <v>159</v>
      </c>
      <c r="K135" s="2" t="s">
        <v>1449</v>
      </c>
      <c r="L135" s="2" t="s">
        <v>858</v>
      </c>
      <c r="M135" s="2" t="s">
        <v>1340</v>
      </c>
      <c r="N135" s="2" t="s">
        <v>83</v>
      </c>
      <c r="O135" s="2" t="s">
        <v>93</v>
      </c>
      <c r="P135" s="5">
        <v>520</v>
      </c>
      <c r="Q135" s="5">
        <v>3.681</v>
      </c>
      <c r="R135" s="5">
        <v>4939</v>
      </c>
      <c r="S135" s="5">
        <v>0</v>
      </c>
      <c r="T135" s="5">
        <v>94.538380000000004</v>
      </c>
      <c r="U135" s="6">
        <v>7.0499999999999992E-5</v>
      </c>
      <c r="V135" s="6">
        <v>1.706E-4</v>
      </c>
      <c r="W135" s="6">
        <v>4.9300000000000006E-5</v>
      </c>
      <c r="X135" s="9">
        <v>471288740</v>
      </c>
      <c r="Y135" s="34" t="s">
        <v>4</v>
      </c>
      <c r="Z135" s="34" t="s">
        <v>1</v>
      </c>
    </row>
    <row r="136" spans="1:26" x14ac:dyDescent="0.2">
      <c r="A136" s="2" t="s">
        <v>78</v>
      </c>
      <c r="B136" s="2" t="s">
        <v>98</v>
      </c>
      <c r="C136" s="2" t="s">
        <v>1343</v>
      </c>
      <c r="D136" s="2" t="s">
        <v>1344</v>
      </c>
      <c r="E136" s="2" t="s">
        <v>182</v>
      </c>
      <c r="F136" s="2" t="s">
        <v>1439</v>
      </c>
      <c r="G136" s="2" t="s">
        <v>1545</v>
      </c>
      <c r="H136" s="2" t="s">
        <v>777</v>
      </c>
      <c r="I136" s="2" t="s">
        <v>1313</v>
      </c>
      <c r="J136" s="2" t="s">
        <v>159</v>
      </c>
      <c r="K136" s="2" t="s">
        <v>160</v>
      </c>
      <c r="L136" s="2" t="s">
        <v>174</v>
      </c>
      <c r="M136" s="2" t="s">
        <v>1340</v>
      </c>
      <c r="N136" s="2" t="s">
        <v>83</v>
      </c>
      <c r="O136" s="2" t="s">
        <v>93</v>
      </c>
      <c r="P136" s="5">
        <v>1432</v>
      </c>
      <c r="Q136" s="5">
        <v>3.681</v>
      </c>
      <c r="R136" s="5">
        <v>4771</v>
      </c>
      <c r="S136" s="5">
        <v>0</v>
      </c>
      <c r="T136" s="5">
        <v>251.48857000000001</v>
      </c>
      <c r="U136" s="6">
        <v>9.6399999999999999E-5</v>
      </c>
      <c r="V136" s="6">
        <v>4.5389999999999997E-4</v>
      </c>
      <c r="W136" s="6">
        <v>1.3109999999999999E-4</v>
      </c>
      <c r="X136" s="9">
        <v>472316102</v>
      </c>
      <c r="Y136" s="34" t="s">
        <v>4</v>
      </c>
      <c r="Z136" s="34" t="s">
        <v>1</v>
      </c>
    </row>
    <row r="137" spans="1:26" x14ac:dyDescent="0.2">
      <c r="A137" s="2" t="s">
        <v>78</v>
      </c>
      <c r="B137" s="2" t="s">
        <v>98</v>
      </c>
      <c r="C137" s="2" t="s">
        <v>1349</v>
      </c>
      <c r="D137" s="2" t="s">
        <v>1350</v>
      </c>
      <c r="E137" s="2" t="s">
        <v>182</v>
      </c>
      <c r="F137" s="2" t="s">
        <v>1546</v>
      </c>
      <c r="G137" s="2" t="s">
        <v>1547</v>
      </c>
      <c r="H137" s="2" t="s">
        <v>777</v>
      </c>
      <c r="I137" s="2" t="s">
        <v>1313</v>
      </c>
      <c r="J137" s="2" t="s">
        <v>159</v>
      </c>
      <c r="K137" s="2" t="s">
        <v>160</v>
      </c>
      <c r="L137" s="2" t="s">
        <v>1082</v>
      </c>
      <c r="M137" s="2" t="s">
        <v>1340</v>
      </c>
      <c r="N137" s="2" t="s">
        <v>83</v>
      </c>
      <c r="O137" s="2" t="s">
        <v>93</v>
      </c>
      <c r="P137" s="5">
        <v>558</v>
      </c>
      <c r="Q137" s="5">
        <v>3.681</v>
      </c>
      <c r="R137" s="5">
        <v>11461</v>
      </c>
      <c r="S137" s="5">
        <v>0</v>
      </c>
      <c r="T137" s="5">
        <v>235.40871000000001</v>
      </c>
      <c r="U137" s="6">
        <v>6.41E-5</v>
      </c>
      <c r="V137" s="6">
        <v>4.2489999999999997E-4</v>
      </c>
      <c r="W137" s="6">
        <v>1.228E-4</v>
      </c>
      <c r="X137" s="9">
        <v>471868244</v>
      </c>
      <c r="Y137" s="34" t="s">
        <v>4</v>
      </c>
      <c r="Z137" s="34" t="s">
        <v>1</v>
      </c>
    </row>
    <row r="138" spans="1:26" x14ac:dyDescent="0.2">
      <c r="A138" s="2" t="s">
        <v>78</v>
      </c>
      <c r="B138" s="2" t="s">
        <v>100</v>
      </c>
      <c r="C138" s="2" t="s">
        <v>1322</v>
      </c>
      <c r="D138" s="2" t="s">
        <v>1323</v>
      </c>
      <c r="E138" s="2" t="s">
        <v>195</v>
      </c>
      <c r="F138" s="2" t="s">
        <v>1548</v>
      </c>
      <c r="G138" s="9">
        <v>1150002</v>
      </c>
      <c r="H138" s="2" t="s">
        <v>170</v>
      </c>
      <c r="I138" s="2" t="s">
        <v>1308</v>
      </c>
      <c r="J138" s="2" t="s">
        <v>82</v>
      </c>
      <c r="K138" s="2" t="s">
        <v>82</v>
      </c>
      <c r="L138" s="2" t="s">
        <v>118</v>
      </c>
      <c r="M138" s="2" t="s">
        <v>1549</v>
      </c>
      <c r="N138" s="2" t="s">
        <v>83</v>
      </c>
      <c r="O138" s="2" t="s">
        <v>86</v>
      </c>
      <c r="P138" s="5">
        <v>135000</v>
      </c>
      <c r="Q138" s="5">
        <v>1</v>
      </c>
      <c r="R138" s="5">
        <v>447.56</v>
      </c>
      <c r="S138" s="5">
        <v>0</v>
      </c>
      <c r="T138" s="5">
        <v>604.20600000000002</v>
      </c>
      <c r="U138" s="6">
        <v>5.4819999999999999E-4</v>
      </c>
      <c r="V138" s="6">
        <v>1.0905999999999999E-3</v>
      </c>
      <c r="W138" s="6">
        <v>3.1510000000000002E-4</v>
      </c>
      <c r="X138" s="2" t="s">
        <v>3</v>
      </c>
      <c r="Y138" s="34" t="s">
        <v>4</v>
      </c>
      <c r="Z138" s="34" t="s">
        <v>1</v>
      </c>
    </row>
    <row r="139" spans="1:26" x14ac:dyDescent="0.2">
      <c r="A139" s="2" t="s">
        <v>78</v>
      </c>
      <c r="B139" s="2" t="s">
        <v>100</v>
      </c>
      <c r="C139" s="2" t="s">
        <v>1322</v>
      </c>
      <c r="D139" s="2" t="s">
        <v>1323</v>
      </c>
      <c r="E139" s="2" t="s">
        <v>195</v>
      </c>
      <c r="F139" s="2" t="s">
        <v>1550</v>
      </c>
      <c r="G139" s="9">
        <v>1149996</v>
      </c>
      <c r="H139" s="2" t="s">
        <v>170</v>
      </c>
      <c r="I139" s="2" t="s">
        <v>1308</v>
      </c>
      <c r="J139" s="2" t="s">
        <v>82</v>
      </c>
      <c r="K139" s="2" t="s">
        <v>82</v>
      </c>
      <c r="L139" s="2" t="s">
        <v>118</v>
      </c>
      <c r="M139" s="2" t="s">
        <v>1309</v>
      </c>
      <c r="N139" s="2" t="s">
        <v>83</v>
      </c>
      <c r="O139" s="2" t="s">
        <v>86</v>
      </c>
      <c r="P139" s="5">
        <v>112027</v>
      </c>
      <c r="Q139" s="5">
        <v>1</v>
      </c>
      <c r="R139" s="5">
        <v>457.01</v>
      </c>
      <c r="S139" s="5">
        <v>0</v>
      </c>
      <c r="T139" s="5">
        <v>511.97458999999998</v>
      </c>
      <c r="U139" s="6">
        <v>7.7340000000000004E-4</v>
      </c>
      <c r="V139" s="6">
        <v>9.2410000000000007E-4</v>
      </c>
      <c r="W139" s="6">
        <v>2.6700000000000004E-4</v>
      </c>
      <c r="X139" s="2" t="s">
        <v>3</v>
      </c>
      <c r="Y139" s="34" t="s">
        <v>4</v>
      </c>
      <c r="Z139" s="34" t="s">
        <v>1</v>
      </c>
    </row>
    <row r="140" spans="1:26" x14ac:dyDescent="0.2">
      <c r="A140" s="2" t="s">
        <v>78</v>
      </c>
      <c r="B140" s="2" t="s">
        <v>100</v>
      </c>
      <c r="C140" s="2" t="s">
        <v>1327</v>
      </c>
      <c r="D140" s="2" t="s">
        <v>1328</v>
      </c>
      <c r="E140" s="2" t="s">
        <v>195</v>
      </c>
      <c r="F140" s="2" t="s">
        <v>1329</v>
      </c>
      <c r="G140" s="9">
        <v>1165828</v>
      </c>
      <c r="H140" s="2" t="s">
        <v>170</v>
      </c>
      <c r="I140" s="2" t="s">
        <v>1313</v>
      </c>
      <c r="J140" s="2" t="s">
        <v>82</v>
      </c>
      <c r="K140" s="2" t="s">
        <v>160</v>
      </c>
      <c r="L140" s="2" t="s">
        <v>118</v>
      </c>
      <c r="M140" s="2" t="s">
        <v>1314</v>
      </c>
      <c r="N140" s="2" t="s">
        <v>83</v>
      </c>
      <c r="O140" s="2" t="s">
        <v>86</v>
      </c>
      <c r="P140" s="5">
        <v>5786</v>
      </c>
      <c r="Q140" s="5">
        <v>1</v>
      </c>
      <c r="R140" s="5">
        <v>8318</v>
      </c>
      <c r="S140" s="5">
        <v>0</v>
      </c>
      <c r="T140" s="5">
        <v>481.27947999999998</v>
      </c>
      <c r="U140" s="6">
        <v>2.41E-4</v>
      </c>
      <c r="V140" s="6">
        <v>8.6870000000000003E-4</v>
      </c>
      <c r="W140" s="6">
        <v>2.5100000000000003E-4</v>
      </c>
      <c r="X140" s="2" t="s">
        <v>3</v>
      </c>
      <c r="Y140" s="34" t="s">
        <v>4</v>
      </c>
      <c r="Z140" s="34" t="s">
        <v>1</v>
      </c>
    </row>
    <row r="141" spans="1:26" x14ac:dyDescent="0.2">
      <c r="A141" s="2" t="s">
        <v>78</v>
      </c>
      <c r="B141" s="2" t="s">
        <v>100</v>
      </c>
      <c r="C141" s="2" t="s">
        <v>1349</v>
      </c>
      <c r="D141" s="2" t="s">
        <v>1350</v>
      </c>
      <c r="E141" s="2" t="s">
        <v>182</v>
      </c>
      <c r="F141" s="2" t="s">
        <v>1351</v>
      </c>
      <c r="G141" s="2" t="s">
        <v>1352</v>
      </c>
      <c r="H141" s="2" t="s">
        <v>777</v>
      </c>
      <c r="I141" s="2" t="s">
        <v>1313</v>
      </c>
      <c r="J141" s="2" t="s">
        <v>159</v>
      </c>
      <c r="K141" s="2" t="s">
        <v>160</v>
      </c>
      <c r="L141" s="2" t="s">
        <v>1082</v>
      </c>
      <c r="M141" s="2" t="s">
        <v>1340</v>
      </c>
      <c r="N141" s="2" t="s">
        <v>83</v>
      </c>
      <c r="O141" s="2" t="s">
        <v>93</v>
      </c>
      <c r="P141" s="5">
        <v>1413</v>
      </c>
      <c r="Q141" s="5">
        <v>3.681</v>
      </c>
      <c r="R141" s="5">
        <v>19068</v>
      </c>
      <c r="S141" s="5">
        <v>0</v>
      </c>
      <c r="T141" s="5">
        <v>991.77491999999995</v>
      </c>
      <c r="U141" s="6">
        <v>6.7200000000000007E-5</v>
      </c>
      <c r="V141" s="6">
        <v>1.7901E-3</v>
      </c>
      <c r="W141" s="6">
        <v>5.1719999999999999E-4</v>
      </c>
      <c r="X141" s="9">
        <v>471079131</v>
      </c>
      <c r="Y141" s="34" t="s">
        <v>4</v>
      </c>
      <c r="Z141" s="34" t="s">
        <v>1</v>
      </c>
    </row>
    <row r="142" spans="1:26" x14ac:dyDescent="0.2">
      <c r="A142" s="2" t="s">
        <v>78</v>
      </c>
      <c r="B142" s="2" t="s">
        <v>100</v>
      </c>
      <c r="C142" s="2" t="s">
        <v>1343</v>
      </c>
      <c r="D142" s="2" t="s">
        <v>1344</v>
      </c>
      <c r="E142" s="2" t="s">
        <v>182</v>
      </c>
      <c r="F142" s="2" t="s">
        <v>1357</v>
      </c>
      <c r="G142" s="2" t="s">
        <v>1358</v>
      </c>
      <c r="H142" s="2" t="s">
        <v>777</v>
      </c>
      <c r="I142" s="2" t="s">
        <v>1313</v>
      </c>
      <c r="J142" s="2" t="s">
        <v>159</v>
      </c>
      <c r="K142" s="2" t="s">
        <v>160</v>
      </c>
      <c r="L142" s="2" t="s">
        <v>858</v>
      </c>
      <c r="M142" s="2" t="s">
        <v>1340</v>
      </c>
      <c r="N142" s="2" t="s">
        <v>83</v>
      </c>
      <c r="O142" s="2" t="s">
        <v>93</v>
      </c>
      <c r="P142" s="5">
        <v>155</v>
      </c>
      <c r="Q142" s="5">
        <v>3.681</v>
      </c>
      <c r="R142" s="5">
        <v>102524</v>
      </c>
      <c r="S142" s="5">
        <v>0</v>
      </c>
      <c r="T142" s="5">
        <v>584.95579999999995</v>
      </c>
      <c r="U142" s="6">
        <v>7.6999999999999991E-6</v>
      </c>
      <c r="V142" s="6">
        <v>1.0558E-3</v>
      </c>
      <c r="W142" s="6">
        <v>3.0499999999999999E-4</v>
      </c>
      <c r="X142" s="9">
        <v>471315477</v>
      </c>
      <c r="Y142" s="34" t="s">
        <v>4</v>
      </c>
      <c r="Z142" s="34" t="s">
        <v>1</v>
      </c>
    </row>
    <row r="143" spans="1:26" x14ac:dyDescent="0.2">
      <c r="A143" s="2" t="s">
        <v>78</v>
      </c>
      <c r="B143" s="2" t="s">
        <v>100</v>
      </c>
      <c r="C143" s="2" t="s">
        <v>1336</v>
      </c>
      <c r="D143" s="2" t="s">
        <v>1337</v>
      </c>
      <c r="E143" s="2" t="s">
        <v>182</v>
      </c>
      <c r="F143" s="2" t="s">
        <v>1359</v>
      </c>
      <c r="G143" s="2" t="s">
        <v>1360</v>
      </c>
      <c r="H143" s="2" t="s">
        <v>777</v>
      </c>
      <c r="I143" s="2" t="s">
        <v>1313</v>
      </c>
      <c r="J143" s="2" t="s">
        <v>159</v>
      </c>
      <c r="K143" s="2" t="s">
        <v>160</v>
      </c>
      <c r="L143" s="2" t="s">
        <v>174</v>
      </c>
      <c r="M143" s="2" t="s">
        <v>1340</v>
      </c>
      <c r="N143" s="2" t="s">
        <v>83</v>
      </c>
      <c r="O143" s="2" t="s">
        <v>93</v>
      </c>
      <c r="P143" s="5">
        <v>1412</v>
      </c>
      <c r="Q143" s="5">
        <v>3.681</v>
      </c>
      <c r="R143" s="5">
        <v>8166</v>
      </c>
      <c r="S143" s="5">
        <v>0</v>
      </c>
      <c r="T143" s="5">
        <v>424.43371999999999</v>
      </c>
      <c r="U143" s="6">
        <v>6.3000000000000007E-6</v>
      </c>
      <c r="V143" s="6">
        <v>7.6610000000000003E-4</v>
      </c>
      <c r="W143" s="6">
        <v>2.2130000000000001E-4</v>
      </c>
      <c r="X143" s="9">
        <v>472410665</v>
      </c>
      <c r="Y143" s="34" t="s">
        <v>4</v>
      </c>
      <c r="Z143" s="34" t="s">
        <v>1</v>
      </c>
    </row>
    <row r="144" spans="1:26" x14ac:dyDescent="0.2">
      <c r="A144" s="2" t="s">
        <v>78</v>
      </c>
      <c r="B144" s="2" t="s">
        <v>100</v>
      </c>
      <c r="C144" s="2" t="s">
        <v>1365</v>
      </c>
      <c r="D144" s="2" t="s">
        <v>1366</v>
      </c>
      <c r="E144" s="2" t="s">
        <v>182</v>
      </c>
      <c r="F144" s="2" t="s">
        <v>1367</v>
      </c>
      <c r="G144" s="2" t="s">
        <v>1368</v>
      </c>
      <c r="H144" s="2" t="s">
        <v>777</v>
      </c>
      <c r="I144" s="2" t="s">
        <v>1313</v>
      </c>
      <c r="J144" s="2" t="s">
        <v>159</v>
      </c>
      <c r="K144" s="2" t="s">
        <v>1369</v>
      </c>
      <c r="L144" s="2" t="s">
        <v>174</v>
      </c>
      <c r="M144" s="2" t="s">
        <v>1340</v>
      </c>
      <c r="N144" s="2" t="s">
        <v>83</v>
      </c>
      <c r="O144" s="2" t="s">
        <v>93</v>
      </c>
      <c r="P144" s="5">
        <v>1498</v>
      </c>
      <c r="Q144" s="5">
        <v>3.681</v>
      </c>
      <c r="R144" s="5">
        <v>6734</v>
      </c>
      <c r="S144" s="5">
        <v>0</v>
      </c>
      <c r="T144" s="5">
        <v>371.32204999999999</v>
      </c>
      <c r="U144" s="6">
        <v>5.1000000000000003E-6</v>
      </c>
      <c r="V144" s="6">
        <v>6.7019999999999992E-4</v>
      </c>
      <c r="W144" s="6">
        <v>1.9359999999999999E-4</v>
      </c>
      <c r="X144" s="9">
        <v>471080238</v>
      </c>
      <c r="Y144" s="34" t="s">
        <v>4</v>
      </c>
      <c r="Z144" s="34" t="s">
        <v>1</v>
      </c>
    </row>
    <row r="145" spans="1:26" x14ac:dyDescent="0.2">
      <c r="A145" s="2" t="s">
        <v>78</v>
      </c>
      <c r="B145" s="2" t="s">
        <v>100</v>
      </c>
      <c r="C145" s="2" t="s">
        <v>1353</v>
      </c>
      <c r="D145" s="2" t="s">
        <v>1354</v>
      </c>
      <c r="E145" s="2" t="s">
        <v>182</v>
      </c>
      <c r="F145" s="2" t="s">
        <v>1370</v>
      </c>
      <c r="G145" s="2" t="s">
        <v>1371</v>
      </c>
      <c r="H145" s="2" t="s">
        <v>777</v>
      </c>
      <c r="I145" s="2" t="s">
        <v>1313</v>
      </c>
      <c r="J145" s="2" t="s">
        <v>159</v>
      </c>
      <c r="K145" s="2" t="s">
        <v>1372</v>
      </c>
      <c r="L145" s="2" t="s">
        <v>1082</v>
      </c>
      <c r="M145" s="2" t="s">
        <v>1340</v>
      </c>
      <c r="N145" s="2" t="s">
        <v>83</v>
      </c>
      <c r="O145" s="2" t="s">
        <v>93</v>
      </c>
      <c r="P145" s="5">
        <v>632</v>
      </c>
      <c r="Q145" s="5">
        <v>3.681</v>
      </c>
      <c r="R145" s="5">
        <v>11013</v>
      </c>
      <c r="S145" s="5">
        <v>0</v>
      </c>
      <c r="T145" s="5">
        <v>256.20555000000002</v>
      </c>
      <c r="U145" s="6">
        <v>3.4999999999999999E-6</v>
      </c>
      <c r="V145" s="6">
        <v>4.6240000000000002E-4</v>
      </c>
      <c r="W145" s="6">
        <v>1.3359999999999999E-4</v>
      </c>
      <c r="X145" s="9">
        <v>471132906</v>
      </c>
      <c r="Y145" s="34" t="s">
        <v>4</v>
      </c>
      <c r="Z145" s="34" t="s">
        <v>1</v>
      </c>
    </row>
    <row r="146" spans="1:26" x14ac:dyDescent="0.2">
      <c r="A146" s="2" t="s">
        <v>78</v>
      </c>
      <c r="B146" s="2" t="s">
        <v>100</v>
      </c>
      <c r="C146" s="2" t="s">
        <v>1375</v>
      </c>
      <c r="D146" s="2" t="s">
        <v>1376</v>
      </c>
      <c r="E146" s="2" t="s">
        <v>182</v>
      </c>
      <c r="F146" s="2" t="s">
        <v>1377</v>
      </c>
      <c r="G146" s="2" t="s">
        <v>1378</v>
      </c>
      <c r="H146" s="2" t="s">
        <v>777</v>
      </c>
      <c r="I146" s="2" t="s">
        <v>1313</v>
      </c>
      <c r="J146" s="2" t="s">
        <v>159</v>
      </c>
      <c r="K146" s="2" t="s">
        <v>1279</v>
      </c>
      <c r="L146" s="2" t="s">
        <v>174</v>
      </c>
      <c r="M146" s="2" t="s">
        <v>1340</v>
      </c>
      <c r="N146" s="2" t="s">
        <v>83</v>
      </c>
      <c r="O146" s="2" t="s">
        <v>93</v>
      </c>
      <c r="P146" s="5">
        <v>1450</v>
      </c>
      <c r="Q146" s="5">
        <v>3.681</v>
      </c>
      <c r="R146" s="5">
        <v>2625</v>
      </c>
      <c r="S146" s="5">
        <v>0</v>
      </c>
      <c r="T146" s="5">
        <v>140.10805999999999</v>
      </c>
      <c r="U146" s="6">
        <v>6.9999999999999999E-6</v>
      </c>
      <c r="V146" s="6">
        <v>2.5290000000000002E-4</v>
      </c>
      <c r="W146" s="6">
        <v>7.3100000000000001E-5</v>
      </c>
      <c r="X146" s="9">
        <v>471348502</v>
      </c>
      <c r="Y146" s="34" t="s">
        <v>4</v>
      </c>
      <c r="Z146" s="34" t="s">
        <v>1</v>
      </c>
    </row>
    <row r="147" spans="1:26" x14ac:dyDescent="0.2">
      <c r="A147" s="2" t="s">
        <v>78</v>
      </c>
      <c r="B147" s="2" t="s">
        <v>100</v>
      </c>
      <c r="C147" s="2" t="s">
        <v>1375</v>
      </c>
      <c r="D147" s="2" t="s">
        <v>1376</v>
      </c>
      <c r="E147" s="2" t="s">
        <v>182</v>
      </c>
      <c r="F147" s="2" t="s">
        <v>1379</v>
      </c>
      <c r="G147" s="2" t="s">
        <v>1380</v>
      </c>
      <c r="H147" s="2" t="s">
        <v>777</v>
      </c>
      <c r="I147" s="2" t="s">
        <v>1313</v>
      </c>
      <c r="J147" s="2" t="s">
        <v>159</v>
      </c>
      <c r="K147" s="2" t="s">
        <v>1279</v>
      </c>
      <c r="L147" s="2" t="s">
        <v>174</v>
      </c>
      <c r="M147" s="2" t="s">
        <v>1340</v>
      </c>
      <c r="N147" s="2" t="s">
        <v>83</v>
      </c>
      <c r="O147" s="2" t="s">
        <v>93</v>
      </c>
      <c r="P147" s="5">
        <v>410</v>
      </c>
      <c r="Q147" s="5">
        <v>3.681</v>
      </c>
      <c r="R147" s="5">
        <v>2139</v>
      </c>
      <c r="S147" s="5">
        <v>0</v>
      </c>
      <c r="T147" s="5">
        <v>32.281999999999996</v>
      </c>
      <c r="U147" s="6">
        <v>4.6E-5</v>
      </c>
      <c r="V147" s="6">
        <v>5.8300000000000001E-5</v>
      </c>
      <c r="W147" s="6">
        <v>1.6800000000000002E-5</v>
      </c>
      <c r="X147" s="9">
        <v>471918916</v>
      </c>
      <c r="Y147" s="34" t="s">
        <v>4</v>
      </c>
      <c r="Z147" s="34" t="s">
        <v>1</v>
      </c>
    </row>
    <row r="148" spans="1:26" x14ac:dyDescent="0.2">
      <c r="A148" s="2" t="s">
        <v>78</v>
      </c>
      <c r="B148" s="2" t="s">
        <v>100</v>
      </c>
      <c r="C148" s="2" t="s">
        <v>1353</v>
      </c>
      <c r="D148" s="2" t="s">
        <v>1354</v>
      </c>
      <c r="E148" s="2" t="s">
        <v>182</v>
      </c>
      <c r="F148" s="2" t="s">
        <v>1443</v>
      </c>
      <c r="G148" s="2" t="s">
        <v>1444</v>
      </c>
      <c r="H148" s="2" t="s">
        <v>777</v>
      </c>
      <c r="I148" s="2" t="s">
        <v>1334</v>
      </c>
      <c r="J148" s="2" t="s">
        <v>159</v>
      </c>
      <c r="K148" s="2" t="s">
        <v>160</v>
      </c>
      <c r="L148" s="2" t="s">
        <v>170</v>
      </c>
      <c r="M148" s="2" t="s">
        <v>1404</v>
      </c>
      <c r="N148" s="2" t="s">
        <v>83</v>
      </c>
      <c r="O148" s="2" t="s">
        <v>93</v>
      </c>
      <c r="P148" s="5">
        <v>210947</v>
      </c>
      <c r="Q148" s="5">
        <v>3.681</v>
      </c>
      <c r="R148" s="5">
        <v>574.29999999999995</v>
      </c>
      <c r="S148" s="5">
        <v>0</v>
      </c>
      <c r="T148" s="5">
        <v>4459.4159900000004</v>
      </c>
      <c r="U148" s="6">
        <v>3.3989999999999997E-4</v>
      </c>
      <c r="V148" s="6">
        <v>8.0489999999999989E-3</v>
      </c>
      <c r="W148" s="6">
        <v>2.3254999999999999E-3</v>
      </c>
      <c r="X148" s="9">
        <v>471933717</v>
      </c>
      <c r="Y148" s="34" t="s">
        <v>4</v>
      </c>
      <c r="Z148" s="34" t="s">
        <v>1</v>
      </c>
    </row>
    <row r="149" spans="1:26" x14ac:dyDescent="0.2">
      <c r="A149" s="2" t="s">
        <v>78</v>
      </c>
      <c r="B149" s="2" t="s">
        <v>100</v>
      </c>
      <c r="C149" s="2" t="s">
        <v>1336</v>
      </c>
      <c r="D149" s="2" t="s">
        <v>1337</v>
      </c>
      <c r="E149" s="2" t="s">
        <v>182</v>
      </c>
      <c r="F149" s="2" t="s">
        <v>1383</v>
      </c>
      <c r="G149" s="2" t="s">
        <v>1384</v>
      </c>
      <c r="H149" s="2" t="s">
        <v>777</v>
      </c>
      <c r="I149" s="2" t="s">
        <v>1313</v>
      </c>
      <c r="J149" s="2" t="s">
        <v>159</v>
      </c>
      <c r="K149" s="2" t="s">
        <v>160</v>
      </c>
      <c r="L149" s="2" t="s">
        <v>174</v>
      </c>
      <c r="M149" s="2" t="s">
        <v>1340</v>
      </c>
      <c r="N149" s="2" t="s">
        <v>83</v>
      </c>
      <c r="O149" s="2" t="s">
        <v>93</v>
      </c>
      <c r="P149" s="5">
        <v>1325</v>
      </c>
      <c r="Q149" s="5">
        <v>3.681</v>
      </c>
      <c r="R149" s="5">
        <v>11159</v>
      </c>
      <c r="S149" s="5">
        <v>0</v>
      </c>
      <c r="T149" s="5">
        <v>544.26068999999995</v>
      </c>
      <c r="U149" s="6">
        <v>7.2199999999999993E-5</v>
      </c>
      <c r="V149" s="6">
        <v>9.8240000000000003E-4</v>
      </c>
      <c r="W149" s="6">
        <v>2.8380000000000001E-4</v>
      </c>
      <c r="X149" s="9">
        <v>471076962</v>
      </c>
      <c r="Y149" s="34" t="s">
        <v>4</v>
      </c>
      <c r="Z149" s="34" t="s">
        <v>1</v>
      </c>
    </row>
    <row r="150" spans="1:26" x14ac:dyDescent="0.2">
      <c r="A150" s="2" t="s">
        <v>78</v>
      </c>
      <c r="B150" s="2" t="s">
        <v>100</v>
      </c>
      <c r="C150" s="2" t="s">
        <v>1353</v>
      </c>
      <c r="D150" s="2" t="s">
        <v>1354</v>
      </c>
      <c r="E150" s="2" t="s">
        <v>182</v>
      </c>
      <c r="F150" s="2" t="s">
        <v>1551</v>
      </c>
      <c r="G150" s="2" t="s">
        <v>1552</v>
      </c>
      <c r="H150" s="2" t="s">
        <v>777</v>
      </c>
      <c r="I150" s="2" t="s">
        <v>1313</v>
      </c>
      <c r="J150" s="2" t="s">
        <v>159</v>
      </c>
      <c r="K150" s="2" t="s">
        <v>160</v>
      </c>
      <c r="L150" s="2" t="s">
        <v>170</v>
      </c>
      <c r="M150" s="2" t="s">
        <v>1340</v>
      </c>
      <c r="N150" s="2" t="s">
        <v>83</v>
      </c>
      <c r="O150" s="2" t="s">
        <v>93</v>
      </c>
      <c r="P150" s="5">
        <v>760</v>
      </c>
      <c r="Q150" s="5">
        <v>3.681</v>
      </c>
      <c r="R150" s="5">
        <v>8527</v>
      </c>
      <c r="S150" s="5">
        <v>0</v>
      </c>
      <c r="T150" s="5">
        <v>238.54794000000001</v>
      </c>
      <c r="U150" s="6">
        <v>8.599999999999999E-6</v>
      </c>
      <c r="V150" s="6">
        <v>4.306E-4</v>
      </c>
      <c r="W150" s="6">
        <v>1.2439999999999999E-4</v>
      </c>
      <c r="X150" s="9">
        <v>471007504</v>
      </c>
      <c r="Y150" s="34" t="s">
        <v>4</v>
      </c>
      <c r="Z150" s="34" t="s">
        <v>1</v>
      </c>
    </row>
    <row r="151" spans="1:26" x14ac:dyDescent="0.2">
      <c r="A151" s="2" t="s">
        <v>78</v>
      </c>
      <c r="B151" s="2" t="s">
        <v>100</v>
      </c>
      <c r="C151" s="2" t="s">
        <v>1353</v>
      </c>
      <c r="D151" s="2" t="s">
        <v>1354</v>
      </c>
      <c r="E151" s="2" t="s">
        <v>182</v>
      </c>
      <c r="F151" s="2" t="s">
        <v>1400</v>
      </c>
      <c r="G151" s="2" t="s">
        <v>1401</v>
      </c>
      <c r="H151" s="2" t="s">
        <v>777</v>
      </c>
      <c r="I151" s="2" t="s">
        <v>1313</v>
      </c>
      <c r="J151" s="2" t="s">
        <v>159</v>
      </c>
      <c r="K151" s="2" t="s">
        <v>1372</v>
      </c>
      <c r="L151" s="2" t="s">
        <v>1082</v>
      </c>
      <c r="M151" s="2" t="s">
        <v>1340</v>
      </c>
      <c r="N151" s="2" t="s">
        <v>83</v>
      </c>
      <c r="O151" s="2" t="s">
        <v>93</v>
      </c>
      <c r="P151" s="5">
        <v>1067</v>
      </c>
      <c r="Q151" s="5">
        <v>3.681</v>
      </c>
      <c r="R151" s="5">
        <v>6775</v>
      </c>
      <c r="S151" s="5">
        <v>0</v>
      </c>
      <c r="T151" s="5">
        <v>266.09672</v>
      </c>
      <c r="U151" s="6">
        <v>3.04E-5</v>
      </c>
      <c r="V151" s="6">
        <v>4.8030000000000002E-4</v>
      </c>
      <c r="W151" s="6">
        <v>1.3880000000000001E-4</v>
      </c>
      <c r="X151" s="9">
        <v>471157994</v>
      </c>
      <c r="Y151" s="34" t="s">
        <v>4</v>
      </c>
      <c r="Z151" s="34" t="s">
        <v>1</v>
      </c>
    </row>
    <row r="152" spans="1:26" x14ac:dyDescent="0.2">
      <c r="A152" s="2" t="s">
        <v>78</v>
      </c>
      <c r="B152" s="2" t="s">
        <v>100</v>
      </c>
      <c r="C152" s="2" t="s">
        <v>1343</v>
      </c>
      <c r="D152" s="2" t="s">
        <v>1344</v>
      </c>
      <c r="E152" s="2" t="s">
        <v>182</v>
      </c>
      <c r="F152" s="2" t="s">
        <v>1553</v>
      </c>
      <c r="G152" s="2" t="s">
        <v>1554</v>
      </c>
      <c r="H152" s="2" t="s">
        <v>777</v>
      </c>
      <c r="I152" s="2" t="s">
        <v>1313</v>
      </c>
      <c r="J152" s="2" t="s">
        <v>159</v>
      </c>
      <c r="K152" s="2" t="s">
        <v>160</v>
      </c>
      <c r="L152" s="2" t="s">
        <v>1082</v>
      </c>
      <c r="M152" s="2" t="s">
        <v>1340</v>
      </c>
      <c r="N152" s="2" t="s">
        <v>83</v>
      </c>
      <c r="O152" s="2" t="s">
        <v>93</v>
      </c>
      <c r="P152" s="5">
        <v>1147</v>
      </c>
      <c r="Q152" s="5">
        <v>3.681</v>
      </c>
      <c r="R152" s="5">
        <v>18269</v>
      </c>
      <c r="S152" s="5">
        <v>0</v>
      </c>
      <c r="T152" s="5">
        <v>771.33672000000001</v>
      </c>
      <c r="U152" s="6">
        <v>9.0000000000000002E-6</v>
      </c>
      <c r="V152" s="6">
        <v>1.3922000000000001E-3</v>
      </c>
      <c r="W152" s="6">
        <v>4.0219999999999996E-4</v>
      </c>
      <c r="X152" s="9">
        <v>472771397</v>
      </c>
      <c r="Y152" s="34" t="s">
        <v>4</v>
      </c>
      <c r="Z152" s="34" t="s">
        <v>1</v>
      </c>
    </row>
    <row r="153" spans="1:26" x14ac:dyDescent="0.2">
      <c r="B153" s="34" t="s">
        <v>24</v>
      </c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6" x14ac:dyDescent="0.2">
      <c r="B154" s="34" t="s">
        <v>25</v>
      </c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</sheetData>
  <mergeCells count="5">
    <mergeCell ref="B1:X1"/>
    <mergeCell ref="B153:X153"/>
    <mergeCell ref="B154:X154"/>
    <mergeCell ref="Y2:Y152"/>
    <mergeCell ref="Z1:Z1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7"/>
  <sheetViews>
    <sheetView rightToLeft="1" workbookViewId="0">
      <selection activeCell="A36" sqref="A36"/>
    </sheetView>
  </sheetViews>
  <sheetFormatPr defaultRowHeight="14.25" x14ac:dyDescent="0.2"/>
  <cols>
    <col min="1" max="1" width="36" customWidth="1"/>
    <col min="2" max="2" width="12" customWidth="1"/>
    <col min="3" max="3" width="31" customWidth="1"/>
    <col min="4" max="4" width="12" customWidth="1"/>
    <col min="5" max="5" width="21" customWidth="1"/>
    <col min="6" max="6" width="34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52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2" customWidth="1"/>
  </cols>
  <sheetData>
    <row r="1" spans="1:26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Z1" s="35" t="s">
        <v>1</v>
      </c>
    </row>
    <row r="2" spans="1:26" x14ac:dyDescent="0.2">
      <c r="A2" s="4" t="s">
        <v>61</v>
      </c>
      <c r="B2" s="4" t="s">
        <v>62</v>
      </c>
      <c r="C2" s="4" t="s">
        <v>101</v>
      </c>
      <c r="D2" s="4" t="s">
        <v>182</v>
      </c>
      <c r="E2" s="4" t="s">
        <v>183</v>
      </c>
      <c r="F2" s="4" t="s">
        <v>102</v>
      </c>
      <c r="G2" s="4" t="s">
        <v>103</v>
      </c>
      <c r="H2" s="4" t="s">
        <v>184</v>
      </c>
      <c r="I2" s="4" t="s">
        <v>66</v>
      </c>
      <c r="J2" s="4" t="s">
        <v>67</v>
      </c>
      <c r="K2" s="4" t="s">
        <v>104</v>
      </c>
      <c r="L2" s="4" t="s">
        <v>192</v>
      </c>
      <c r="M2" s="4" t="s">
        <v>105</v>
      </c>
      <c r="N2" s="4" t="s">
        <v>1304</v>
      </c>
      <c r="O2" s="4" t="s">
        <v>186</v>
      </c>
      <c r="P2" s="4" t="s">
        <v>71</v>
      </c>
      <c r="Q2" s="4" t="s">
        <v>111</v>
      </c>
      <c r="R2" s="4" t="s">
        <v>73</v>
      </c>
      <c r="S2" s="4" t="s">
        <v>112</v>
      </c>
      <c r="T2" s="4" t="s">
        <v>75</v>
      </c>
      <c r="U2" s="4" t="s">
        <v>114</v>
      </c>
      <c r="V2" s="4" t="s">
        <v>76</v>
      </c>
      <c r="W2" s="4" t="s">
        <v>77</v>
      </c>
      <c r="X2" s="4" t="s">
        <v>3</v>
      </c>
      <c r="Y2" s="35" t="s">
        <v>4</v>
      </c>
      <c r="Z2" s="35" t="s">
        <v>1</v>
      </c>
    </row>
    <row r="3" spans="1:26" x14ac:dyDescent="0.2">
      <c r="A3" s="2" t="s">
        <v>78</v>
      </c>
      <c r="B3" s="2" t="s">
        <v>78</v>
      </c>
      <c r="C3" s="2" t="s">
        <v>1310</v>
      </c>
      <c r="D3" s="2" t="s">
        <v>1311</v>
      </c>
      <c r="E3" s="2" t="s">
        <v>195</v>
      </c>
      <c r="F3" s="2" t="s">
        <v>1555</v>
      </c>
      <c r="G3" s="9">
        <v>5122957</v>
      </c>
      <c r="H3" s="2" t="s">
        <v>170</v>
      </c>
      <c r="I3" s="19" t="s">
        <v>894</v>
      </c>
      <c r="J3" s="2" t="s">
        <v>82</v>
      </c>
      <c r="K3" s="2" t="s">
        <v>160</v>
      </c>
      <c r="L3" s="2" t="s">
        <v>198</v>
      </c>
      <c r="M3" s="2" t="s">
        <v>118</v>
      </c>
      <c r="N3" s="2" t="s">
        <v>1556</v>
      </c>
      <c r="O3" s="2" t="s">
        <v>83</v>
      </c>
      <c r="P3" s="2" t="s">
        <v>86</v>
      </c>
      <c r="Q3" s="5">
        <v>4980000</v>
      </c>
      <c r="R3" s="5">
        <v>1</v>
      </c>
      <c r="S3" s="5">
        <v>243.63</v>
      </c>
      <c r="T3" s="5">
        <v>12132.773999999999</v>
      </c>
      <c r="U3" s="6">
        <v>0</v>
      </c>
      <c r="V3" s="6">
        <v>0.29950589999999999</v>
      </c>
      <c r="W3" s="6">
        <v>6.3270999999999996E-3</v>
      </c>
      <c r="X3" s="2" t="s">
        <v>3</v>
      </c>
      <c r="Y3" s="35" t="s">
        <v>4</v>
      </c>
      <c r="Z3" s="35" t="s">
        <v>1</v>
      </c>
    </row>
    <row r="4" spans="1:26" x14ac:dyDescent="0.2">
      <c r="A4" s="2" t="s">
        <v>78</v>
      </c>
      <c r="B4" s="2" t="s">
        <v>78</v>
      </c>
      <c r="C4" s="2" t="s">
        <v>1305</v>
      </c>
      <c r="D4" s="2" t="s">
        <v>1306</v>
      </c>
      <c r="E4" s="2" t="s">
        <v>195</v>
      </c>
      <c r="F4" s="2" t="s">
        <v>1557</v>
      </c>
      <c r="G4" s="9">
        <v>5127527</v>
      </c>
      <c r="H4" s="2" t="s">
        <v>170</v>
      </c>
      <c r="I4" s="19" t="s">
        <v>894</v>
      </c>
      <c r="J4" s="2" t="s">
        <v>82</v>
      </c>
      <c r="K4" s="2" t="s">
        <v>160</v>
      </c>
      <c r="L4" s="2" t="s">
        <v>198</v>
      </c>
      <c r="M4" s="2" t="s">
        <v>118</v>
      </c>
      <c r="N4" s="2" t="s">
        <v>1556</v>
      </c>
      <c r="O4" s="2" t="s">
        <v>83</v>
      </c>
      <c r="P4" s="2" t="s">
        <v>86</v>
      </c>
      <c r="Q4" s="5">
        <v>1530000</v>
      </c>
      <c r="R4" s="5">
        <v>1</v>
      </c>
      <c r="S4" s="5">
        <v>182.63</v>
      </c>
      <c r="T4" s="5">
        <v>2794.239</v>
      </c>
      <c r="U4" s="6">
        <v>0</v>
      </c>
      <c r="V4" s="6">
        <v>6.8977700000000003E-2</v>
      </c>
      <c r="W4" s="6">
        <v>1.4571999999999999E-3</v>
      </c>
      <c r="X4" s="2" t="s">
        <v>3</v>
      </c>
      <c r="Y4" s="35" t="s">
        <v>4</v>
      </c>
      <c r="Z4" s="35" t="s">
        <v>1</v>
      </c>
    </row>
    <row r="5" spans="1:26" x14ac:dyDescent="0.2">
      <c r="A5" s="2" t="s">
        <v>78</v>
      </c>
      <c r="B5" s="2" t="s">
        <v>78</v>
      </c>
      <c r="C5" s="2" t="s">
        <v>1558</v>
      </c>
      <c r="D5" s="2" t="s">
        <v>1559</v>
      </c>
      <c r="E5" s="2" t="s">
        <v>182</v>
      </c>
      <c r="F5" s="2" t="s">
        <v>1560</v>
      </c>
      <c r="G5" s="2" t="s">
        <v>1561</v>
      </c>
      <c r="H5" s="2" t="s">
        <v>777</v>
      </c>
      <c r="I5" s="2" t="s">
        <v>894</v>
      </c>
      <c r="J5" s="2" t="s">
        <v>159</v>
      </c>
      <c r="K5" s="2" t="s">
        <v>1369</v>
      </c>
      <c r="L5" s="2" t="s">
        <v>198</v>
      </c>
      <c r="M5" s="2" t="s">
        <v>866</v>
      </c>
      <c r="N5" s="2" t="s">
        <v>1340</v>
      </c>
      <c r="O5" s="2" t="s">
        <v>83</v>
      </c>
      <c r="P5" s="2" t="s">
        <v>92</v>
      </c>
      <c r="Q5" s="5">
        <v>12525</v>
      </c>
      <c r="R5" s="5">
        <v>3.9790999999999999</v>
      </c>
      <c r="S5" s="5">
        <v>5392</v>
      </c>
      <c r="T5" s="5">
        <v>2687.2772199999999</v>
      </c>
      <c r="U5" s="6">
        <v>3.7275000000000003E-3</v>
      </c>
      <c r="V5" s="6">
        <v>6.6337300000000002E-2</v>
      </c>
      <c r="W5" s="6">
        <v>1.4013999999999999E-3</v>
      </c>
      <c r="X5" s="9">
        <v>472301054</v>
      </c>
      <c r="Y5" s="35" t="s">
        <v>4</v>
      </c>
      <c r="Z5" s="35" t="s">
        <v>1</v>
      </c>
    </row>
    <row r="6" spans="1:26" x14ac:dyDescent="0.2">
      <c r="A6" s="2" t="s">
        <v>78</v>
      </c>
      <c r="B6" s="2" t="s">
        <v>78</v>
      </c>
      <c r="C6" s="2" t="s">
        <v>1562</v>
      </c>
      <c r="D6" s="2" t="s">
        <v>1563</v>
      </c>
      <c r="E6" s="2" t="s">
        <v>182</v>
      </c>
      <c r="F6" s="2" t="s">
        <v>1564</v>
      </c>
      <c r="G6" s="2" t="s">
        <v>1565</v>
      </c>
      <c r="H6" s="2" t="s">
        <v>777</v>
      </c>
      <c r="I6" s="2" t="s">
        <v>894</v>
      </c>
      <c r="J6" s="2" t="s">
        <v>159</v>
      </c>
      <c r="K6" s="2" t="s">
        <v>1389</v>
      </c>
      <c r="L6" s="2" t="s">
        <v>198</v>
      </c>
      <c r="M6" s="2" t="s">
        <v>866</v>
      </c>
      <c r="N6" s="2" t="s">
        <v>1340</v>
      </c>
      <c r="O6" s="2" t="s">
        <v>83</v>
      </c>
      <c r="P6" s="2" t="s">
        <v>93</v>
      </c>
      <c r="Q6" s="5">
        <v>2450</v>
      </c>
      <c r="R6" s="5">
        <v>3.681</v>
      </c>
      <c r="S6" s="5">
        <v>23519</v>
      </c>
      <c r="T6" s="5">
        <v>2121.04925</v>
      </c>
      <c r="U6" s="6">
        <v>0</v>
      </c>
      <c r="V6" s="6">
        <v>5.2359600000000006E-2</v>
      </c>
      <c r="W6" s="6">
        <v>1.1061000000000001E-3</v>
      </c>
      <c r="X6" s="9">
        <v>472669898</v>
      </c>
      <c r="Y6" s="35" t="s">
        <v>4</v>
      </c>
      <c r="Z6" s="35" t="s">
        <v>1</v>
      </c>
    </row>
    <row r="7" spans="1:26" x14ac:dyDescent="0.2">
      <c r="A7" s="2" t="s">
        <v>78</v>
      </c>
      <c r="B7" s="2" t="s">
        <v>78</v>
      </c>
      <c r="C7" s="2" t="s">
        <v>1558</v>
      </c>
      <c r="D7" s="2" t="s">
        <v>1559</v>
      </c>
      <c r="E7" s="2" t="s">
        <v>182</v>
      </c>
      <c r="F7" s="2" t="s">
        <v>1566</v>
      </c>
      <c r="G7" s="2" t="s">
        <v>1567</v>
      </c>
      <c r="H7" s="2" t="s">
        <v>777</v>
      </c>
      <c r="I7" s="2" t="s">
        <v>894</v>
      </c>
      <c r="J7" s="2" t="s">
        <v>159</v>
      </c>
      <c r="K7" s="2" t="s">
        <v>1092</v>
      </c>
      <c r="L7" s="2" t="s">
        <v>198</v>
      </c>
      <c r="M7" s="2" t="s">
        <v>866</v>
      </c>
      <c r="N7" s="2" t="s">
        <v>1340</v>
      </c>
      <c r="O7" s="2" t="s">
        <v>83</v>
      </c>
      <c r="P7" s="2" t="s">
        <v>91</v>
      </c>
      <c r="Q7" s="5">
        <v>25000</v>
      </c>
      <c r="R7" s="5">
        <v>2.4330000000000001E-2</v>
      </c>
      <c r="S7" s="5">
        <v>207700</v>
      </c>
      <c r="T7" s="5">
        <v>1263.54295</v>
      </c>
      <c r="U7" s="6">
        <v>5.3549999999999995E-4</v>
      </c>
      <c r="V7" s="6">
        <v>3.1191399999999998E-2</v>
      </c>
      <c r="W7" s="6">
        <v>6.5890000000000002E-4</v>
      </c>
      <c r="X7" s="9">
        <v>472410475</v>
      </c>
      <c r="Y7" s="35" t="s">
        <v>4</v>
      </c>
      <c r="Z7" s="35" t="s">
        <v>1</v>
      </c>
    </row>
    <row r="8" spans="1:26" x14ac:dyDescent="0.2">
      <c r="A8" s="2" t="s">
        <v>78</v>
      </c>
      <c r="B8" s="2" t="s">
        <v>78</v>
      </c>
      <c r="C8" s="2" t="s">
        <v>1568</v>
      </c>
      <c r="D8" s="2" t="s">
        <v>1569</v>
      </c>
      <c r="E8" s="2" t="s">
        <v>182</v>
      </c>
      <c r="F8" s="2" t="s">
        <v>1570</v>
      </c>
      <c r="G8" s="2" t="s">
        <v>1571</v>
      </c>
      <c r="H8" s="2" t="s">
        <v>777</v>
      </c>
      <c r="I8" s="2" t="s">
        <v>894</v>
      </c>
      <c r="J8" s="2" t="s">
        <v>159</v>
      </c>
      <c r="K8" s="2" t="s">
        <v>1369</v>
      </c>
      <c r="L8" s="2" t="s">
        <v>198</v>
      </c>
      <c r="M8" s="2" t="s">
        <v>170</v>
      </c>
      <c r="N8" s="2" t="s">
        <v>1340</v>
      </c>
      <c r="O8" s="2" t="s">
        <v>83</v>
      </c>
      <c r="P8" s="2" t="s">
        <v>92</v>
      </c>
      <c r="Q8" s="5">
        <v>1650</v>
      </c>
      <c r="R8" s="5">
        <v>3.9790999999999999</v>
      </c>
      <c r="S8" s="5">
        <v>18131</v>
      </c>
      <c r="T8" s="5">
        <v>1190.3935200000001</v>
      </c>
      <c r="U8" s="6">
        <v>2.1955E-3</v>
      </c>
      <c r="V8" s="6">
        <v>2.9385700000000001E-2</v>
      </c>
      <c r="W8" s="6">
        <v>6.2080000000000002E-4</v>
      </c>
      <c r="X8" s="9">
        <v>472565955</v>
      </c>
      <c r="Y8" s="35" t="s">
        <v>4</v>
      </c>
      <c r="Z8" s="35" t="s">
        <v>1</v>
      </c>
    </row>
    <row r="9" spans="1:26" x14ac:dyDescent="0.2">
      <c r="A9" s="2" t="s">
        <v>78</v>
      </c>
      <c r="B9" s="2" t="s">
        <v>78</v>
      </c>
      <c r="C9" s="2" t="s">
        <v>1572</v>
      </c>
      <c r="D9" s="2" t="s">
        <v>1573</v>
      </c>
      <c r="E9" s="2" t="s">
        <v>182</v>
      </c>
      <c r="F9" s="2" t="s">
        <v>1574</v>
      </c>
      <c r="G9" s="2" t="s">
        <v>1575</v>
      </c>
      <c r="H9" s="2" t="s">
        <v>777</v>
      </c>
      <c r="I9" s="2" t="s">
        <v>894</v>
      </c>
      <c r="J9" s="2" t="s">
        <v>159</v>
      </c>
      <c r="K9" s="2" t="s">
        <v>1389</v>
      </c>
      <c r="L9" s="2" t="s">
        <v>198</v>
      </c>
      <c r="M9" s="2" t="s">
        <v>170</v>
      </c>
      <c r="N9" s="2" t="s">
        <v>1340</v>
      </c>
      <c r="O9" s="2" t="s">
        <v>83</v>
      </c>
      <c r="P9" s="2" t="s">
        <v>93</v>
      </c>
      <c r="Q9" s="5">
        <v>32850.75</v>
      </c>
      <c r="R9" s="5">
        <v>3.681</v>
      </c>
      <c r="S9" s="5">
        <v>2985.12</v>
      </c>
      <c r="T9" s="5">
        <v>3609.71488</v>
      </c>
      <c r="U9" s="6">
        <v>1.9439000000000001E-3</v>
      </c>
      <c r="V9" s="6">
        <v>8.9108300000000001E-2</v>
      </c>
      <c r="W9" s="6">
        <v>1.8824E-3</v>
      </c>
      <c r="X9" s="9">
        <v>471809834</v>
      </c>
      <c r="Y9" s="35" t="s">
        <v>4</v>
      </c>
      <c r="Z9" s="35" t="s">
        <v>1</v>
      </c>
    </row>
    <row r="10" spans="1:26" x14ac:dyDescent="0.2">
      <c r="A10" s="2" t="s">
        <v>78</v>
      </c>
      <c r="B10" s="2" t="s">
        <v>78</v>
      </c>
      <c r="C10" s="2" t="s">
        <v>1576</v>
      </c>
      <c r="D10" s="2" t="s">
        <v>1577</v>
      </c>
      <c r="E10" s="2" t="s">
        <v>182</v>
      </c>
      <c r="F10" s="2" t="s">
        <v>1578</v>
      </c>
      <c r="G10" s="2" t="s">
        <v>1579</v>
      </c>
      <c r="H10" s="2" t="s">
        <v>777</v>
      </c>
      <c r="I10" s="2" t="s">
        <v>894</v>
      </c>
      <c r="J10" s="2" t="s">
        <v>159</v>
      </c>
      <c r="K10" s="2" t="s">
        <v>160</v>
      </c>
      <c r="L10" s="2" t="s">
        <v>198</v>
      </c>
      <c r="M10" s="2" t="s">
        <v>1152</v>
      </c>
      <c r="N10" s="2" t="s">
        <v>1340</v>
      </c>
      <c r="O10" s="2" t="s">
        <v>83</v>
      </c>
      <c r="P10" s="2" t="s">
        <v>89</v>
      </c>
      <c r="Q10" s="5">
        <v>680</v>
      </c>
      <c r="R10" s="5">
        <v>4.0739999999999998</v>
      </c>
      <c r="S10" s="5">
        <v>19360</v>
      </c>
      <c r="T10" s="5">
        <v>536.33394999999996</v>
      </c>
      <c r="U10" s="6">
        <v>9.769999999999999E-5</v>
      </c>
      <c r="V10" s="6">
        <v>1.3239799999999999E-2</v>
      </c>
      <c r="W10" s="6">
        <v>2.7969999999999997E-4</v>
      </c>
      <c r="X10" s="9">
        <v>472322670</v>
      </c>
      <c r="Y10" s="35" t="s">
        <v>4</v>
      </c>
      <c r="Z10" s="35" t="s">
        <v>1</v>
      </c>
    </row>
    <row r="11" spans="1:26" x14ac:dyDescent="0.2">
      <c r="A11" s="2" t="s">
        <v>78</v>
      </c>
      <c r="B11" s="2" t="s">
        <v>78</v>
      </c>
      <c r="C11" s="2" t="s">
        <v>1580</v>
      </c>
      <c r="D11" s="2" t="s">
        <v>1581</v>
      </c>
      <c r="E11" s="2" t="s">
        <v>182</v>
      </c>
      <c r="F11" s="2" t="s">
        <v>1582</v>
      </c>
      <c r="G11" s="2" t="s">
        <v>1583</v>
      </c>
      <c r="H11" s="2" t="s">
        <v>777</v>
      </c>
      <c r="I11" s="2" t="s">
        <v>894</v>
      </c>
      <c r="J11" s="2" t="s">
        <v>159</v>
      </c>
      <c r="K11" s="2" t="s">
        <v>1389</v>
      </c>
      <c r="L11" s="2" t="s">
        <v>198</v>
      </c>
      <c r="M11" s="2" t="s">
        <v>866</v>
      </c>
      <c r="N11" s="2" t="s">
        <v>1340</v>
      </c>
      <c r="O11" s="2" t="s">
        <v>83</v>
      </c>
      <c r="P11" s="2" t="s">
        <v>93</v>
      </c>
      <c r="Q11" s="5">
        <v>29589.599999999999</v>
      </c>
      <c r="R11" s="5">
        <v>3.681</v>
      </c>
      <c r="S11" s="5">
        <v>2150.6999999999998</v>
      </c>
      <c r="T11" s="5">
        <v>2342.5277599999999</v>
      </c>
      <c r="U11" s="6">
        <v>1.1699E-3</v>
      </c>
      <c r="V11" s="6">
        <v>5.7826899999999994E-2</v>
      </c>
      <c r="W11" s="6">
        <v>1.2216E-3</v>
      </c>
      <c r="X11" s="9">
        <v>472697535</v>
      </c>
      <c r="Y11" s="35" t="s">
        <v>4</v>
      </c>
      <c r="Z11" s="35" t="s">
        <v>1</v>
      </c>
    </row>
    <row r="12" spans="1:26" x14ac:dyDescent="0.2">
      <c r="A12" s="2" t="s">
        <v>78</v>
      </c>
      <c r="B12" s="2" t="s">
        <v>78</v>
      </c>
      <c r="C12" s="2" t="s">
        <v>1584</v>
      </c>
      <c r="D12" s="2" t="s">
        <v>1585</v>
      </c>
      <c r="E12" s="2" t="s">
        <v>182</v>
      </c>
      <c r="F12" s="2" t="s">
        <v>1586</v>
      </c>
      <c r="G12" s="2" t="s">
        <v>1587</v>
      </c>
      <c r="H12" s="2" t="s">
        <v>777</v>
      </c>
      <c r="I12" s="2" t="s">
        <v>1588</v>
      </c>
      <c r="J12" s="2" t="s">
        <v>159</v>
      </c>
      <c r="K12" s="2" t="s">
        <v>1372</v>
      </c>
      <c r="L12" s="2" t="s">
        <v>198</v>
      </c>
      <c r="M12" s="2" t="s">
        <v>866</v>
      </c>
      <c r="N12" s="2" t="s">
        <v>1404</v>
      </c>
      <c r="O12" s="2" t="s">
        <v>83</v>
      </c>
      <c r="P12" s="2" t="s">
        <v>93</v>
      </c>
      <c r="Q12" s="5">
        <v>124230.85</v>
      </c>
      <c r="R12" s="5">
        <v>3.681</v>
      </c>
      <c r="S12" s="5">
        <v>2042</v>
      </c>
      <c r="T12" s="5">
        <v>9337.9385500000008</v>
      </c>
      <c r="U12" s="6">
        <v>9.1379999999999999E-4</v>
      </c>
      <c r="V12" s="6">
        <v>0.23051349999999998</v>
      </c>
      <c r="W12" s="6">
        <v>4.8696E-3</v>
      </c>
      <c r="X12" s="9">
        <v>471185961</v>
      </c>
      <c r="Y12" s="35" t="s">
        <v>4</v>
      </c>
      <c r="Z12" s="35" t="s">
        <v>1</v>
      </c>
    </row>
    <row r="13" spans="1:26" x14ac:dyDescent="0.2">
      <c r="A13" s="2" t="s">
        <v>78</v>
      </c>
      <c r="B13" s="2" t="s">
        <v>78</v>
      </c>
      <c r="C13" s="2" t="s">
        <v>1572</v>
      </c>
      <c r="D13" s="2" t="s">
        <v>1573</v>
      </c>
      <c r="E13" s="2" t="s">
        <v>182</v>
      </c>
      <c r="F13" s="2" t="s">
        <v>1589</v>
      </c>
      <c r="G13" s="2" t="s">
        <v>1590</v>
      </c>
      <c r="H13" s="2" t="s">
        <v>777</v>
      </c>
      <c r="I13" s="2" t="s">
        <v>894</v>
      </c>
      <c r="J13" s="2" t="s">
        <v>159</v>
      </c>
      <c r="K13" s="2" t="s">
        <v>1389</v>
      </c>
      <c r="L13" s="2" t="s">
        <v>198</v>
      </c>
      <c r="M13" s="2" t="s">
        <v>170</v>
      </c>
      <c r="N13" s="2" t="s">
        <v>1340</v>
      </c>
      <c r="O13" s="2" t="s">
        <v>83</v>
      </c>
      <c r="P13" s="2" t="s">
        <v>93</v>
      </c>
      <c r="Q13" s="5">
        <v>52313.29</v>
      </c>
      <c r="R13" s="5">
        <v>3.681</v>
      </c>
      <c r="S13" s="5">
        <v>1294.8900000000001</v>
      </c>
      <c r="T13" s="5">
        <v>2493.5077799999999</v>
      </c>
      <c r="U13" s="6">
        <v>2.2815999999999999E-3</v>
      </c>
      <c r="V13" s="6">
        <v>6.1554000000000005E-2</v>
      </c>
      <c r="W13" s="6">
        <v>1.3003000000000001E-3</v>
      </c>
      <c r="X13" s="9">
        <v>473809741</v>
      </c>
      <c r="Y13" s="35" t="s">
        <v>4</v>
      </c>
      <c r="Z13" s="35" t="s">
        <v>1</v>
      </c>
    </row>
    <row r="14" spans="1:26" x14ac:dyDescent="0.2">
      <c r="A14" s="2" t="s">
        <v>78</v>
      </c>
      <c r="B14" s="2" t="s">
        <v>98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  <c r="U14" s="2" t="s">
        <v>3</v>
      </c>
      <c r="V14" s="2" t="s">
        <v>3</v>
      </c>
      <c r="W14" s="2" t="s">
        <v>3</v>
      </c>
      <c r="X14" s="2" t="s">
        <v>3</v>
      </c>
      <c r="Y14" s="35" t="s">
        <v>4</v>
      </c>
      <c r="Z14" s="35" t="s">
        <v>1</v>
      </c>
    </row>
    <row r="15" spans="1:26" x14ac:dyDescent="0.2">
      <c r="A15" s="2" t="s">
        <v>78</v>
      </c>
      <c r="B15" s="2" t="s">
        <v>100</v>
      </c>
      <c r="C15" s="2" t="s">
        <v>3</v>
      </c>
      <c r="D15" s="2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  <c r="U15" s="2" t="s">
        <v>3</v>
      </c>
      <c r="V15" s="2" t="s">
        <v>3</v>
      </c>
      <c r="W15" s="2" t="s">
        <v>3</v>
      </c>
      <c r="X15" s="2" t="s">
        <v>3</v>
      </c>
      <c r="Y15" s="35" t="s">
        <v>4</v>
      </c>
      <c r="Z15" s="35" t="s">
        <v>1</v>
      </c>
    </row>
    <row r="16" spans="1:26" x14ac:dyDescent="0.2">
      <c r="B16" s="35" t="s">
        <v>24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2:24" x14ac:dyDescent="0.2">
      <c r="B17" s="35" t="s">
        <v>25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</sheetData>
  <mergeCells count="5">
    <mergeCell ref="B1:X1"/>
    <mergeCell ref="B16:X16"/>
    <mergeCell ref="B17:X17"/>
    <mergeCell ref="Y2:Y15"/>
    <mergeCell ref="Z1:Z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33</vt:i4>
      </vt:variant>
    </vt:vector>
  </HeadingPairs>
  <TitlesOfParts>
    <vt:vector size="3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מניות, מב"כ ויה"ש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אגרות חוב ממשלתיות</vt:lpstr>
      <vt:lpstr>לא סחיר אגרות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מניות, מב"כ ויה"ש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שרון רותם</cp:lastModifiedBy>
  <dcterms:created xsi:type="dcterms:W3CDTF">2024-05-26T08:06:18Z</dcterms:created>
  <dcterms:modified xsi:type="dcterms:W3CDTF">2024-06-04T14:15:52Z</dcterms:modified>
</cp:coreProperties>
</file>