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40" activeTab="0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  <sheet name="גיליון1" sheetId="7" r:id="rId7"/>
  </sheets>
  <definedNames/>
  <calcPr fullCalcOnLoad="1"/>
</workbook>
</file>

<file path=xl/sharedStrings.xml><?xml version="1.0" encoding="utf-8"?>
<sst xmlns="http://schemas.openxmlformats.org/spreadsheetml/2006/main" count="115" uniqueCount="69">
  <si>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</si>
  <si>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</si>
  <si>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</si>
  <si>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</si>
  <si>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</si>
  <si>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</si>
  <si>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</si>
  <si>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</si>
  <si>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</si>
  <si>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</si>
  <si>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</si>
  <si>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</si>
  <si>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אגוד הנפקות בע"מ</t>
  </si>
  <si>
    <t>ניירות ערך סחירים</t>
  </si>
  <si>
    <t>אג"ח קונצרני</t>
  </si>
  <si>
    <t>*אגוד הנפק התח ג- אגוד הנפקות בע"מ</t>
  </si>
  <si>
    <t>1101013</t>
  </si>
  <si>
    <t>A1</t>
  </si>
  <si>
    <t>מידרוג</t>
  </si>
  <si>
    <t>סה''כ ניירות ערך סחירים</t>
  </si>
  <si>
    <t>סה''כ צד קשור-אגוד הנפקות בע"מ</t>
  </si>
  <si>
    <t>סה''כ השקעה בכל הצדדים הקשורים</t>
  </si>
  <si>
    <t>שווי
עסקאות
הרכישה
באלפי ש''ח</t>
  </si>
  <si>
    <t>שווי
עסקאות
המכירה(-)
באלפי ש''ח</t>
  </si>
  <si>
    <t>אגוד הנפק התח ג</t>
  </si>
  <si>
    <t>סה''כ היקף עסקאות לצורך רכישה או מכירה של צד קשור- אגוד הנפקות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</si>
  <si>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</si>
  <si>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</si>
  <si>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</si>
  <si>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</si>
  <si>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</si>
  <si>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</si>
  <si>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</si>
  <si>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</si>
  <si>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</si>
  <si>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</si>
  <si>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</si>
  <si>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</si>
  <si>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</si>
  <si>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</si>
  <si>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</si>
  <si>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</si>
  <si>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</si>
  <si>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</si>
  <si>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</si>
  <si>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</si>
  <si>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</si>
  <si>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</si>
  <si>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</si>
  <si>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</si>
  <si>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</si>
  <si>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</si>
  <si>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אגוד הנפקות בע"מ</t>
  </si>
  <si>
    <t>סה''כ</t>
  </si>
  <si>
    <t>אינדקס סל בע"מ</t>
  </si>
  <si>
    <t>תכלית מורכבות בע"מ</t>
  </si>
  <si>
    <t>צד קשור- אינדקס סל בע"מ</t>
  </si>
  <si>
    <t>תעודות סל</t>
  </si>
  <si>
    <t xml:space="preserve">       תכלית סייבר ארה"ב (4Da)</t>
  </si>
  <si>
    <t>סה''כ היקף עסקאות לצורך רכישה או מכירה של צד קשור- אינדקס סל בע"מ</t>
  </si>
  <si>
    <t>צד קשור- תכלית מורכבות בע"מ</t>
  </si>
  <si>
    <t xml:space="preserve">               תכלמר  נב  פתוח</t>
  </si>
  <si>
    <t>סה''כ היקף עסקאות לצורך רכישה או מכירה של צד קשור- תכלית מורכבות בע"מ</t>
  </si>
  <si>
    <t>*תכלית סייבר ארה"ב (4Da)- אינדקס סל בע"מ</t>
  </si>
  <si>
    <t>1137728</t>
  </si>
  <si>
    <t>סה''כ צד קשור-אינדקס סל בע"מ</t>
  </si>
  <si>
    <t>*תכלמר  נב  פתוח- תכלית מורכבות בע"מ</t>
  </si>
  <si>
    <t>1122647</t>
  </si>
  <si>
    <t>סה''כ צד קשור-תכלית מורכבות בע"מ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</si>
</sst>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4" fontId="31" fillId="0" borderId="0" xfId="0" applyNumberFormat="1" applyFont="1" applyAlignment="1">
      <alignment/>
    </xf>
    <xf numFmtId="43" fontId="0" fillId="0" borderId="0" xfId="33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39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 horizontal="right"/>
    </xf>
    <xf numFmtId="43" fontId="0" fillId="0" borderId="0" xfId="0" applyNumberFormat="1" applyAlignment="1">
      <alignment/>
    </xf>
    <xf numFmtId="43" fontId="0" fillId="0" borderId="0" xfId="33" applyFont="1" applyAlignment="1">
      <alignment horizontal="right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1 - צדדים קשורים- יתרות ועסקאות לרבעון המסתיים ביום 31/03/2016
מספר תיק: (467) השתל הנדסאים וטכנאים כללי-מגדל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4 - רכישת נייר ערך בהנפקות באמצעות חתם קשור או באמצעות צד קשור ששיווק את ההנפקה לרבעון המסתיים ביום 31/03/2016
מספר תיק: (467) השתל הנדסאים וטכנאים כללי-מגדל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31/03/2016
מספר תיק: (467) השתל הנדסאים וטכנאים כללי-מגדל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3ב - עסקאות שבוצעו לצורך השקעה בנכסים לא סחירים של צד קשור לרבעון המסתיים ביום 31/03/2016
מספר תיק: (467) השתל הנדסאים וטכנאים כללי-מגדל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31/03/2016 (נתונים מצרפים)
מספר תיק: (467) השתל הנדסאים וטכנאים כללי-מגדל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9</xdr:col>
      <xdr:colOff>47625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28575"/>
          <a:ext cx="69056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2 - צדדים קשורים - יתרות השקעה לרבעון המסתיים ביום 31/03/2016
מספר תיק: (467) השתל הנדסאים וטכנאים כללי-מגדל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20"/>
  <sheetViews>
    <sheetView rightToLeft="1" tabSelected="1" zoomScalePageLayoutView="0" workbookViewId="0" topLeftCell="A1">
      <selection activeCell="A15" sqref="A15"/>
    </sheetView>
  </sheetViews>
  <sheetFormatPr defaultColWidth="9.140625" defaultRowHeight="15"/>
  <cols>
    <col min="1" max="1" width="40.57421875" style="0" customWidth="1"/>
  </cols>
  <sheetData>
    <row r="9" spans="1:11" ht="13.5">
      <c r="A9" s="2"/>
      <c r="B9" s="2"/>
      <c r="C9" s="2"/>
      <c r="D9" s="37" t="s">
        <v>41</v>
      </c>
      <c r="E9" s="37"/>
      <c r="F9" s="37"/>
      <c r="G9" s="37"/>
      <c r="H9" s="37"/>
      <c r="I9" s="37"/>
      <c r="J9" s="2"/>
      <c r="K9" s="2"/>
    </row>
    <row r="10" spans="1:11" ht="81.75" customHeight="1">
      <c r="A10" s="3" t="s">
        <v>37</v>
      </c>
      <c r="B10" s="3" t="s">
        <v>38</v>
      </c>
      <c r="C10" s="3" t="s">
        <v>39</v>
      </c>
      <c r="D10" s="36" t="s">
        <v>42</v>
      </c>
      <c r="E10" s="37"/>
      <c r="F10" s="36" t="s">
        <v>46</v>
      </c>
      <c r="G10" s="37"/>
      <c r="H10" s="36" t="s">
        <v>48</v>
      </c>
      <c r="I10" s="37"/>
      <c r="J10" s="36" t="s">
        <v>50</v>
      </c>
      <c r="K10" s="37"/>
    </row>
    <row r="11" spans="1:11" ht="13.5">
      <c r="A11" s="2"/>
      <c r="B11" s="2" t="s">
        <v>10</v>
      </c>
      <c r="C11" s="2" t="s">
        <v>4</v>
      </c>
      <c r="D11" s="2" t="s">
        <v>43</v>
      </c>
      <c r="E11" s="2" t="s">
        <v>44</v>
      </c>
      <c r="F11" s="2" t="s">
        <v>43</v>
      </c>
      <c r="G11" s="2" t="s">
        <v>44</v>
      </c>
      <c r="H11" s="2" t="s">
        <v>43</v>
      </c>
      <c r="I11" s="2" t="s">
        <v>44</v>
      </c>
      <c r="J11" s="2"/>
      <c r="K11" s="2"/>
    </row>
    <row r="12" spans="1:11" ht="13.5">
      <c r="A12" s="2"/>
      <c r="B12" s="2"/>
      <c r="C12" s="2"/>
      <c r="D12" s="37" t="s">
        <v>10</v>
      </c>
      <c r="E12" s="37"/>
      <c r="F12" s="37" t="s">
        <v>10</v>
      </c>
      <c r="G12" s="37"/>
      <c r="H12" s="37" t="s">
        <v>10</v>
      </c>
      <c r="I12" s="37"/>
      <c r="J12" s="37" t="s">
        <v>10</v>
      </c>
      <c r="K12" s="37"/>
    </row>
    <row r="13" spans="1:11" ht="13.5">
      <c r="A13" s="2"/>
      <c r="B13" s="37" t="s">
        <v>40</v>
      </c>
      <c r="C13" s="37"/>
      <c r="D13" s="37" t="s">
        <v>45</v>
      </c>
      <c r="E13" s="37"/>
      <c r="F13" s="37" t="s">
        <v>47</v>
      </c>
      <c r="G13" s="37"/>
      <c r="H13" s="37" t="s">
        <v>49</v>
      </c>
      <c r="I13" s="37"/>
      <c r="J13" s="37" t="s">
        <v>51</v>
      </c>
      <c r="K13" s="37"/>
    </row>
    <row r="14" spans="1:5" ht="13.5">
      <c r="A14" s="1" t="s">
        <v>52</v>
      </c>
      <c r="B14">
        <v>309.32</v>
      </c>
      <c r="C14" s="34">
        <v>0.012111296332731895</v>
      </c>
      <c r="D14">
        <v>0</v>
      </c>
      <c r="E14">
        <v>-293</v>
      </c>
    </row>
    <row r="15" spans="1:11" ht="13.5">
      <c r="A15" s="13" t="s">
        <v>54</v>
      </c>
      <c r="B15" s="14">
        <v>1702.95</v>
      </c>
      <c r="C15" s="34">
        <v>0.06667830107922469</v>
      </c>
      <c r="D15" s="14">
        <v>1700</v>
      </c>
      <c r="E15" s="12">
        <v>0</v>
      </c>
      <c r="F15" s="12"/>
      <c r="G15" s="12"/>
      <c r="H15" s="12"/>
      <c r="I15" s="12"/>
      <c r="J15" s="12"/>
      <c r="K15" s="12"/>
    </row>
    <row r="16" spans="1:11" ht="13.5">
      <c r="A16" s="13" t="s">
        <v>55</v>
      </c>
      <c r="B16" s="14">
        <v>5048.7</v>
      </c>
      <c r="C16" s="34">
        <v>0.1976797549303747</v>
      </c>
      <c r="D16" s="12">
        <v>0</v>
      </c>
      <c r="E16" s="14">
        <v>-1200</v>
      </c>
      <c r="F16" s="12"/>
      <c r="G16" s="12"/>
      <c r="H16" s="12"/>
      <c r="I16" s="12"/>
      <c r="J16" s="12"/>
      <c r="K16" s="12"/>
    </row>
    <row r="18" spans="1:11" ht="13.5">
      <c r="A18" s="10" t="s">
        <v>53</v>
      </c>
      <c r="B18" s="10">
        <f>SUM(B14:B16)</f>
        <v>7060.969999999999</v>
      </c>
      <c r="C18" s="10">
        <f>SUM(C14:C16)</f>
        <v>0.2764693523423313</v>
      </c>
      <c r="D18" s="10">
        <f>SUM(D14:D16)</f>
        <v>1700</v>
      </c>
      <c r="E18" s="10">
        <f>SUM(E14:E16)</f>
        <v>-1493</v>
      </c>
      <c r="F18" s="10">
        <f>SUM(F14:F15)</f>
        <v>0</v>
      </c>
      <c r="G18" s="10">
        <f>SUM(G14:G15)</f>
        <v>0</v>
      </c>
      <c r="H18" s="10">
        <f>SUM(H14:H15)</f>
        <v>0</v>
      </c>
      <c r="I18" s="10">
        <f>SUM(I14:I15)</f>
        <v>0</v>
      </c>
      <c r="J18" s="10">
        <f>SUM(J14:J15)</f>
        <v>0</v>
      </c>
      <c r="K18" s="10"/>
    </row>
    <row r="20" ht="13.5">
      <c r="A20" s="11"/>
    </row>
  </sheetData>
  <sheetProtection/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A10" sqref="A10:F11"/>
    </sheetView>
  </sheetViews>
  <sheetFormatPr defaultColWidth="9.140625" defaultRowHeight="15"/>
  <cols>
    <col min="1" max="1" width="30.57421875" style="0" customWidth="1"/>
  </cols>
  <sheetData>
    <row r="10" spans="1:6" ht="54.75">
      <c r="A10" s="2"/>
      <c r="B10" s="2" t="s">
        <v>34</v>
      </c>
      <c r="C10" s="3" t="s">
        <v>0</v>
      </c>
      <c r="D10" s="3" t="s">
        <v>8</v>
      </c>
      <c r="E10" s="3" t="s">
        <v>35</v>
      </c>
      <c r="F10" s="2"/>
    </row>
    <row r="11" spans="1:6" ht="13.5">
      <c r="A11" s="2"/>
      <c r="B11" s="2"/>
      <c r="C11" s="2"/>
      <c r="D11" s="2" t="s">
        <v>4</v>
      </c>
      <c r="E11" s="2" t="s">
        <v>10</v>
      </c>
      <c r="F11" s="2"/>
    </row>
    <row r="12" spans="1:5" ht="15">
      <c r="A12" s="4" t="s">
        <v>36</v>
      </c>
      <c r="D12">
        <v>0</v>
      </c>
      <c r="E12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A12" sqref="A12:L12"/>
    </sheetView>
  </sheetViews>
  <sheetFormatPr defaultColWidth="9.140625" defaultRowHeight="15"/>
  <cols>
    <col min="1" max="1" width="30.57421875" style="0" customWidth="1"/>
  </cols>
  <sheetData>
    <row r="10" spans="1:12" ht="54.75">
      <c r="A10" s="2"/>
      <c r="B10" s="2" t="s">
        <v>27</v>
      </c>
      <c r="C10" s="3" t="s">
        <v>0</v>
      </c>
      <c r="D10" s="3" t="s">
        <v>8</v>
      </c>
      <c r="E10" s="3" t="s">
        <v>30</v>
      </c>
      <c r="F10" s="3" t="s">
        <v>31</v>
      </c>
      <c r="G10" s="3" t="s">
        <v>32</v>
      </c>
      <c r="H10" s="2"/>
      <c r="I10" s="2"/>
      <c r="J10" s="2"/>
      <c r="K10" s="2"/>
      <c r="L10" s="2"/>
    </row>
    <row r="11" spans="1:12" ht="13.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">
      <c r="A12" s="9" t="s">
        <v>33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54.75">
      <c r="A10" s="2"/>
      <c r="B10" s="3" t="s">
        <v>0</v>
      </c>
      <c r="C10" s="2" t="s">
        <v>27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28</v>
      </c>
    </row>
    <row r="11" spans="1:8" ht="13.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">
      <c r="A12" s="9" t="s">
        <v>29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9">
        <v>0</v>
      </c>
      <c r="I12" s="6"/>
      <c r="J12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30"/>
  <sheetViews>
    <sheetView rightToLeft="1" zoomScalePageLayoutView="0" workbookViewId="0" topLeftCell="A7">
      <selection activeCell="A30" sqref="A30:IV30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54.75">
      <c r="A10" s="2"/>
      <c r="B10" s="2"/>
      <c r="C10" s="2"/>
      <c r="D10" s="2"/>
      <c r="E10" s="2"/>
      <c r="F10" s="2"/>
      <c r="G10" s="2"/>
      <c r="H10" s="2"/>
      <c r="I10" s="3" t="s">
        <v>22</v>
      </c>
      <c r="J10" s="2"/>
      <c r="K10" s="3" t="s">
        <v>23</v>
      </c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0" ht="15">
      <c r="A12" s="5" t="s">
        <v>12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3.5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3.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1" ht="13.5">
      <c r="A15" s="6" t="s">
        <v>24</v>
      </c>
      <c r="B15" s="6">
        <v>1101013</v>
      </c>
      <c r="C15" s="6"/>
      <c r="D15" s="6"/>
      <c r="E15" s="6"/>
      <c r="F15" s="6"/>
      <c r="G15" s="6"/>
      <c r="H15" s="6"/>
      <c r="I15" s="6">
        <v>0</v>
      </c>
      <c r="J15" s="6"/>
      <c r="K15">
        <v>-293</v>
      </c>
    </row>
    <row r="16" spans="1:11" ht="15">
      <c r="A16" s="9" t="s">
        <v>25</v>
      </c>
      <c r="B16" s="6"/>
      <c r="C16" s="6"/>
      <c r="D16" s="6"/>
      <c r="E16" s="6"/>
      <c r="F16" s="6"/>
      <c r="G16" s="6"/>
      <c r="H16" s="6"/>
      <c r="I16" s="9">
        <v>0</v>
      </c>
      <c r="J16" s="6"/>
      <c r="K16" s="4">
        <v>-293</v>
      </c>
    </row>
    <row r="17" spans="1:10" ht="13.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1" ht="15">
      <c r="A18" s="19" t="s">
        <v>56</v>
      </c>
      <c r="B18" s="20"/>
      <c r="C18" s="20"/>
      <c r="D18" s="20"/>
      <c r="E18" s="20"/>
      <c r="F18" s="20"/>
      <c r="G18" s="20"/>
      <c r="H18" s="20"/>
      <c r="I18" s="20"/>
      <c r="J18" s="20"/>
      <c r="K18" s="15"/>
    </row>
    <row r="19" spans="1:11" ht="13.5">
      <c r="A19" s="21" t="s">
        <v>13</v>
      </c>
      <c r="B19" s="20"/>
      <c r="C19" s="20"/>
      <c r="D19" s="20"/>
      <c r="E19" s="20"/>
      <c r="F19" s="20"/>
      <c r="G19" s="20"/>
      <c r="H19" s="20"/>
      <c r="I19" s="20"/>
      <c r="J19" s="20"/>
      <c r="K19" s="15"/>
    </row>
    <row r="20" spans="1:11" ht="13.5">
      <c r="A20" s="22" t="s">
        <v>57</v>
      </c>
      <c r="B20" s="20"/>
      <c r="C20" s="20"/>
      <c r="D20" s="20"/>
      <c r="E20" s="20"/>
      <c r="F20" s="20"/>
      <c r="G20" s="20"/>
      <c r="H20" s="20"/>
      <c r="I20" s="20"/>
      <c r="J20" s="20"/>
      <c r="K20" s="15"/>
    </row>
    <row r="21" spans="1:11" ht="13.5">
      <c r="A21" s="20" t="s">
        <v>58</v>
      </c>
      <c r="B21" s="20">
        <v>1137728</v>
      </c>
      <c r="C21" s="20"/>
      <c r="D21" s="20"/>
      <c r="E21" s="20"/>
      <c r="F21" s="20"/>
      <c r="G21" s="20"/>
      <c r="H21" s="20"/>
      <c r="I21" s="23">
        <v>1700</v>
      </c>
      <c r="J21" s="20"/>
      <c r="K21" s="15">
        <v>0</v>
      </c>
    </row>
    <row r="22" spans="1:11" ht="15">
      <c r="A22" s="24" t="s">
        <v>59</v>
      </c>
      <c r="B22" s="20"/>
      <c r="C22" s="20"/>
      <c r="D22" s="20"/>
      <c r="E22" s="20"/>
      <c r="F22" s="20"/>
      <c r="G22" s="20"/>
      <c r="H22" s="20"/>
      <c r="I22" s="25">
        <v>1700</v>
      </c>
      <c r="J22" s="20"/>
      <c r="K22" s="16">
        <v>0</v>
      </c>
    </row>
    <row r="23" spans="1:11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15"/>
    </row>
    <row r="24" spans="1:11" ht="15">
      <c r="A24" s="19" t="s">
        <v>60</v>
      </c>
      <c r="B24" s="20"/>
      <c r="C24" s="20"/>
      <c r="D24" s="20"/>
      <c r="E24" s="20"/>
      <c r="F24" s="20"/>
      <c r="G24" s="20"/>
      <c r="H24" s="20"/>
      <c r="I24" s="20"/>
      <c r="J24" s="20"/>
      <c r="K24" s="15"/>
    </row>
    <row r="25" spans="1:11" ht="13.5">
      <c r="A25" s="21" t="s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15"/>
    </row>
    <row r="26" spans="1:11" ht="13.5">
      <c r="A26" s="22" t="s">
        <v>57</v>
      </c>
      <c r="B26" s="20"/>
      <c r="C26" s="20"/>
      <c r="D26" s="20"/>
      <c r="E26" s="20"/>
      <c r="F26" s="20"/>
      <c r="G26" s="20"/>
      <c r="H26" s="20"/>
      <c r="I26" s="20"/>
      <c r="J26" s="20"/>
      <c r="K26" s="15"/>
    </row>
    <row r="27" spans="1:11" ht="13.5">
      <c r="A27" s="20" t="s">
        <v>61</v>
      </c>
      <c r="B27" s="20">
        <v>1122647</v>
      </c>
      <c r="C27" s="20"/>
      <c r="D27" s="20"/>
      <c r="E27" s="20"/>
      <c r="F27" s="20"/>
      <c r="G27" s="20"/>
      <c r="H27" s="20"/>
      <c r="I27" s="20">
        <v>0</v>
      </c>
      <c r="J27" s="20"/>
      <c r="K27" s="17">
        <v>-1200</v>
      </c>
    </row>
    <row r="28" spans="1:11" ht="15">
      <c r="A28" s="24" t="s">
        <v>62</v>
      </c>
      <c r="B28" s="20"/>
      <c r="C28" s="20"/>
      <c r="D28" s="20"/>
      <c r="E28" s="20"/>
      <c r="F28" s="20"/>
      <c r="G28" s="20"/>
      <c r="H28" s="20"/>
      <c r="I28" s="24">
        <v>0</v>
      </c>
      <c r="J28" s="20"/>
      <c r="K28" s="18">
        <v>-1200</v>
      </c>
    </row>
    <row r="29" spans="1:11" ht="13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15"/>
    </row>
    <row r="30" spans="1:11" ht="15">
      <c r="A30" s="24" t="s">
        <v>26</v>
      </c>
      <c r="B30" s="20"/>
      <c r="C30" s="20"/>
      <c r="D30" s="20"/>
      <c r="E30" s="20"/>
      <c r="F30" s="20"/>
      <c r="G30" s="20"/>
      <c r="H30" s="20"/>
      <c r="I30" s="25">
        <v>1700</v>
      </c>
      <c r="J30" s="20"/>
      <c r="K30" s="18">
        <v>-1493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37"/>
  <sheetViews>
    <sheetView rightToLeft="1" zoomScalePageLayoutView="0" workbookViewId="0" topLeftCell="A6">
      <selection activeCell="J37" sqref="J37"/>
    </sheetView>
  </sheetViews>
  <sheetFormatPr defaultColWidth="9.140625" defaultRowHeight="15"/>
  <cols>
    <col min="1" max="1" width="30.57421875" style="0" customWidth="1"/>
    <col min="9" max="9" width="10.00390625" style="0" bestFit="1" customWidth="1"/>
    <col min="11" max="11" width="12.421875" style="0" bestFit="1" customWidth="1"/>
  </cols>
  <sheetData>
    <row r="10" spans="1:11" ht="54.7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3.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0" ht="15">
      <c r="A12" s="5" t="s">
        <v>12</v>
      </c>
      <c r="B12" s="6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35">
        <v>0</v>
      </c>
    </row>
    <row r="13" spans="1:10" ht="13.5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35"/>
    </row>
    <row r="14" spans="1:10" ht="13.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35"/>
    </row>
    <row r="15" spans="1:11" ht="13.5">
      <c r="A15" s="6" t="s">
        <v>15</v>
      </c>
      <c r="B15" s="6" t="s">
        <v>16</v>
      </c>
      <c r="C15" s="6" t="s">
        <v>17</v>
      </c>
      <c r="D15" s="6" t="s">
        <v>18</v>
      </c>
      <c r="E15" s="6">
        <v>6.2</v>
      </c>
      <c r="F15" s="6">
        <v>0.8</v>
      </c>
      <c r="G15" s="6">
        <v>0.7501</v>
      </c>
      <c r="H15" s="6">
        <v>0.88</v>
      </c>
      <c r="I15" s="6">
        <v>309.32</v>
      </c>
      <c r="J15" s="30">
        <v>0.012111296332731895</v>
      </c>
      <c r="K15" s="34"/>
    </row>
    <row r="16" spans="1:10" ht="13.5">
      <c r="A16" s="7" t="s">
        <v>19</v>
      </c>
      <c r="B16" s="6"/>
      <c r="C16" s="6"/>
      <c r="D16" s="6"/>
      <c r="E16" s="6"/>
      <c r="F16" s="6"/>
      <c r="G16" s="6"/>
      <c r="H16" s="6"/>
      <c r="I16" s="7">
        <v>309.32</v>
      </c>
      <c r="J16" s="31">
        <v>0.012111296332731895</v>
      </c>
    </row>
    <row r="17" spans="1:10" ht="13.5">
      <c r="A17" s="6"/>
      <c r="B17" s="6"/>
      <c r="C17" s="6"/>
      <c r="D17" s="6"/>
      <c r="E17" s="6"/>
      <c r="F17" s="6"/>
      <c r="G17" s="6"/>
      <c r="H17" s="6"/>
      <c r="I17" s="6"/>
      <c r="J17" s="35"/>
    </row>
    <row r="18" spans="1:10" ht="15">
      <c r="A18" s="9" t="s">
        <v>20</v>
      </c>
      <c r="B18" s="6"/>
      <c r="C18" s="6"/>
      <c r="D18" s="6"/>
      <c r="E18" s="6"/>
      <c r="F18" s="6"/>
      <c r="G18" s="6"/>
      <c r="H18" s="6"/>
      <c r="I18" s="9">
        <v>309.32</v>
      </c>
      <c r="J18" s="33">
        <v>0.012111296332731895</v>
      </c>
    </row>
    <row r="19" spans="1:10" ht="13.5">
      <c r="A19" s="6"/>
      <c r="B19" s="6"/>
      <c r="C19" s="6"/>
      <c r="D19" s="6"/>
      <c r="E19" s="6"/>
      <c r="F19" s="6"/>
      <c r="G19" s="6"/>
      <c r="H19" s="6"/>
      <c r="I19" s="6"/>
      <c r="J19" s="27"/>
    </row>
    <row r="20" spans="1:10" ht="13.5">
      <c r="A20" s="6"/>
      <c r="B20" s="6"/>
      <c r="C20" s="6"/>
      <c r="D20" s="6"/>
      <c r="E20" s="6"/>
      <c r="F20" s="6"/>
      <c r="G20" s="6"/>
      <c r="H20" s="6"/>
      <c r="I20" s="6"/>
      <c r="J20" s="27"/>
    </row>
    <row r="21" spans="1:10" ht="15">
      <c r="A21" s="26" t="s">
        <v>56</v>
      </c>
      <c r="B21" s="27"/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</row>
    <row r="22" spans="1:10" ht="13.5">
      <c r="A22" s="28" t="s">
        <v>13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3.5">
      <c r="A23" s="29" t="s">
        <v>57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3.5">
      <c r="A24" s="27" t="s">
        <v>63</v>
      </c>
      <c r="B24" s="27" t="s">
        <v>64</v>
      </c>
      <c r="C24" s="27">
        <v>0</v>
      </c>
      <c r="D24" s="27"/>
      <c r="E24" s="27">
        <v>0</v>
      </c>
      <c r="F24" s="27">
        <v>0</v>
      </c>
      <c r="G24" s="27">
        <v>0</v>
      </c>
      <c r="H24" s="27">
        <v>0.56</v>
      </c>
      <c r="I24" s="30">
        <v>1702.95</v>
      </c>
      <c r="J24" s="30">
        <v>0.06667830107922469</v>
      </c>
    </row>
    <row r="25" spans="1:10" ht="13.5">
      <c r="A25" s="28" t="s">
        <v>19</v>
      </c>
      <c r="B25" s="27"/>
      <c r="C25" s="27"/>
      <c r="D25" s="27"/>
      <c r="E25" s="27"/>
      <c r="F25" s="27"/>
      <c r="G25" s="27"/>
      <c r="H25" s="27"/>
      <c r="I25" s="31">
        <v>1702.95</v>
      </c>
      <c r="J25" s="31">
        <v>0.06667830107922469</v>
      </c>
    </row>
    <row r="26" spans="1:10" ht="13.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32" t="s">
        <v>65</v>
      </c>
      <c r="B27" s="27"/>
      <c r="C27" s="27"/>
      <c r="D27" s="27"/>
      <c r="E27" s="27"/>
      <c r="F27" s="27"/>
      <c r="G27" s="27"/>
      <c r="H27" s="27"/>
      <c r="I27" s="33">
        <v>1702.95</v>
      </c>
      <c r="J27" s="33">
        <v>0.06667830107922469</v>
      </c>
    </row>
    <row r="28" spans="1:10" ht="13.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6" t="s">
        <v>60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3.5">
      <c r="A30" s="28" t="s">
        <v>13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3.5">
      <c r="A31" s="29" t="s">
        <v>57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3.5">
      <c r="A32" s="27" t="s">
        <v>66</v>
      </c>
      <c r="B32" s="27" t="s">
        <v>67</v>
      </c>
      <c r="C32" s="27">
        <v>0</v>
      </c>
      <c r="D32" s="27"/>
      <c r="E32" s="27">
        <v>0</v>
      </c>
      <c r="F32" s="27">
        <v>0</v>
      </c>
      <c r="G32" s="27">
        <v>0</v>
      </c>
      <c r="H32" s="27">
        <v>1.42</v>
      </c>
      <c r="I32" s="30">
        <v>5048.7</v>
      </c>
      <c r="J32" s="30">
        <v>0.1976797549303747</v>
      </c>
    </row>
    <row r="33" spans="1:10" ht="13.5">
      <c r="A33" s="28" t="s">
        <v>19</v>
      </c>
      <c r="B33" s="27"/>
      <c r="C33" s="27"/>
      <c r="D33" s="27"/>
      <c r="E33" s="27"/>
      <c r="F33" s="27"/>
      <c r="G33" s="27"/>
      <c r="H33" s="27"/>
      <c r="I33" s="31">
        <v>5048.7</v>
      </c>
      <c r="J33" s="31">
        <v>0.1976797549303747</v>
      </c>
    </row>
    <row r="34" spans="1:10" ht="13.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5">
      <c r="A35" s="32" t="s">
        <v>68</v>
      </c>
      <c r="B35" s="27"/>
      <c r="C35" s="27"/>
      <c r="D35" s="27"/>
      <c r="E35" s="27"/>
      <c r="F35" s="27"/>
      <c r="G35" s="27"/>
      <c r="H35" s="27"/>
      <c r="I35" s="33">
        <v>5048.7</v>
      </c>
      <c r="J35" s="33">
        <v>0.1976797549303747</v>
      </c>
    </row>
    <row r="36" spans="1:10" ht="13.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5">
      <c r="A37" s="32" t="s">
        <v>21</v>
      </c>
      <c r="B37" s="27"/>
      <c r="C37" s="27"/>
      <c r="D37" s="27"/>
      <c r="E37" s="27"/>
      <c r="F37" s="27"/>
      <c r="G37" s="27"/>
      <c r="H37" s="27"/>
      <c r="I37" s="33">
        <f>+I35+I27+I18</f>
        <v>7060.969999999999</v>
      </c>
      <c r="J37" s="33">
        <f>+J35+J27+J18</f>
        <v>0.2764693523423313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U171077</dc:creator>
  <cp:keywords/>
  <dc:description/>
  <cp:lastModifiedBy>noami</cp:lastModifiedBy>
  <dcterms:created xsi:type="dcterms:W3CDTF">2016-05-03T07:11:31Z</dcterms:created>
  <dcterms:modified xsi:type="dcterms:W3CDTF">2016-05-31T05:38:31Z</dcterms:modified>
  <cp:category/>
  <cp:version/>
  <cp:contentType/>
  <cp:contentStatus/>
</cp:coreProperties>
</file>